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g-m-yoshihiro01\Desktop\R040906_令和２年度財政状況資料集の作成について（２回目・公会計分）\回答\"/>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<sst xmlns="http://schemas.openxmlformats.org/spreadsheetml/2006/main" count="1188" uniqueCount="598">
  <si>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</si>
  <si>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</si>
  <si>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</si>
  <si>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</si>
  <si>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</si>
  <si>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</si>
  <si>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</si>
  <si>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</si>
  <si>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</si>
  <si>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</si>
  <si>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</si>
  <si>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</si>
  <si>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</si>
  <si>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</si>
  <si>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</si>
  <si>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</si>
  <si>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</si>
  <si>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</si>
  <si>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</si>
  <si>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</si>
  <si>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</si>
  <si>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</si>
  <si>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</si>
  <si>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</si>
  <si>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</si>
  <si>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</si>
  <si>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</si>
  <si>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</si>
  <si>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</si>
  <si>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</si>
  <si>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</si>
  <si>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</si>
  <si>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</si>
  <si>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</si>
  <si>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</si>
  <si>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</si>
  <si>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</si>
  <si>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</si>
  <si>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</si>
  <si>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</si>
  <si>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</si>
  <si>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</si>
  <si>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</si>
  <si>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</si>
  <si>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</si>
  <si>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</si>
  <si>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</si>
  <si>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</si>
  <si>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</si>
  <si>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</si>
  <si>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</si>
  <si>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</si>
  <si>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</si>
  <si>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</si>
  <si>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</si>
  <si>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</si>
  <si>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</si>
  <si>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</si>
  <si>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</si>
  <si>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</si>
  <si>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</si>
  <si>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</si>
  <si>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</si>
  <si>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</si>
  <si>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</si>
  <si>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</si>
  <si>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</si>
  <si>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</si>
  <si>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</si>
  <si>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</si>
  <si>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</si>
  <si>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</si>
  <si>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</si>
  <si>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</si>
  <si>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</si>
  <si>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</si>
  <si>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</si>
  <si>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</si>
  <si>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</si>
  <si>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</si>
  <si>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</si>
  <si>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</si>
  <si>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</si>
  <si>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</si>
  <si>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</si>
  <si>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</si>
  <si>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</si>
  <si>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</si>
  <si>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</si>
  <si>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</si>
  <si>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</si>
  <si>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</si>
  <si>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</si>
  <si>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</si>
  <si>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</si>
  <si>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</si>
  <si>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</si>
  <si>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</si>
  <si>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</si>
  <si>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</si>
  <si>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</si>
  <si>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</si>
  <si>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</si>
  <si>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</si>
  <si>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</si>
  <si>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</si>
  <si>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</si>
  <si>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</si>
  <si>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</si>
  <si>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</si>
  <si>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</si>
  <si>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</si>
  <si>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</si>
  <si>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</si>
  <si>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</si>
  <si>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</si>
  <si>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</si>
  <si>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</si>
  <si>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</si>
  <si>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</si>
  <si>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</si>
  <si>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</si>
  <si>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</si>
  <si>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2233.3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</si>
  <si>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</si>
  <si>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</si>
  <si>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</si>
  <si>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</si>
  <si>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</si>
  <si>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</si>
  <si>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</si>
  <si>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</si>
  <si>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</si>
  <si>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</si>
  <si>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</si>
  <si>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</si>
  <si>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</si>
  <si>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</si>
  <si>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</si>
  <si>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</si>
  <si>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</si>
  <si>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</si>
  <si>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</si>
  <si>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</si>
  <si>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</si>
  <si>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</si>
  <si>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</si>
  <si>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</si>
  <si>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</si>
  <si>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</si>
  <si>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</si>
  <si>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</si>
  <si>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</si>
  <si>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</si>
  <si>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</si>
  <si>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</si>
  <si>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</si>
  <si>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</si>
  <si>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</si>
  <si>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</si>
  <si>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</si>
  <si>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</si>
  <si>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</si>
  <si>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</si>
  <si>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</si>
  <si>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</si>
  <si>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</si>
  <si>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</si>
  <si>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</si>
  <si>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</si>
  <si>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</si>
  <si>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</si>
  <si>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</si>
  <si>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</si>
  <si>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</si>
  <si>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</si>
  <si>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</si>
  <si>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</si>
  <si>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</si>
  <si>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</si>
  <si>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</si>
  <si>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</si>
  <si>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</si>
  <si>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</si>
  <si>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</si>
  <si>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</si>
  <si>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</si>
  <si>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</si>
  <si>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</si>
  <si>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</si>
  <si>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</si>
  <si>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</si>
  <si>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</si>
  <si>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</si>
  <si>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</si>
  <si>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</si>
  <si>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</si>
  <si>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</si>
  <si>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</si>
  <si>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</si>
  <si>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</si>
  <si>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</si>
  <si>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</si>
  <si>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</si>
  <si>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</si>
  <si>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</si>
  <si>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</si>
  <si>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</si>
  <si>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</si>
  <si>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</si>
  <si>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</si>
  <si>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</si>
  <si>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</si>
  <si>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</si>
  <si>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福島県葛尾村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</si>
  <si>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</si>
  <si>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</si>
  <si>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</si>
  <si>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</si>
  <si>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</si>
  <si>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</si>
  <si>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</si>
  <si>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</si>
  <si>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</si>
  <si>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</si>
  <si>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</si>
  <si>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</si>
  <si>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</si>
  <si>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</si>
  <si>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</si>
  <si>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</si>
  <si>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</si>
  <si>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</si>
  <si>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</si>
  <si>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</si>
  <si>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</si>
  <si>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</si>
  <si>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</si>
  <si>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</si>
  <si>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</si>
  <si>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</si>
  <si>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</si>
  <si>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</si>
  <si>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</si>
  <si>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</si>
  <si>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</si>
  <si>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</si>
  <si>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</si>
  <si>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</si>
  <si>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</si>
  <si>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</si>
  <si>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</si>
  <si>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</si>
  <si>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</si>
  <si>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</si>
  <si>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</si>
  <si>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</si>
  <si>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</si>
  <si>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</si>
  <si>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</si>
  <si>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</si>
  <si>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</si>
  <si>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</si>
  <si>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</si>
  <si>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</si>
  <si>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</si>
  <si>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</si>
  <si>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</si>
  <si>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</si>
  <si>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</si>
  <si>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</si>
  <si>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</si>
  <si>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</si>
  <si>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</si>
  <si>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</si>
  <si>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</si>
  <si>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</si>
  <si>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</si>
  <si>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</si>
  <si>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</si>
  <si>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</si>
  <si>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</si>
  <si>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</si>
  <si>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</si>
  <si>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</si>
  <si>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</si>
  <si>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</si>
  <si>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</si>
  <si>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</si>
  <si>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</si>
  <si>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</si>
  <si>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</si>
  <si>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</si>
  <si>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</si>
  <si>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</si>
  <si>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</si>
  <si>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</si>
  <si>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</si>
  <si>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</si>
  <si>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</si>
  <si>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</si>
  <si>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</si>
  <si>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</si>
  <si>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</si>
  <si>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</si>
  <si>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</si>
  <si>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</si>
  <si>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</si>
  <si>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</si>
  <si>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</si>
  <si>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</si>
  <si>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</si>
  <si>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</si>
  <si>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</si>
  <si>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</si>
  <si>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</si>
  <si>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</si>
  <si>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</si>
  <si>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</si>
  <si>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</si>
  <si>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</si>
  <si>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</si>
  <si>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</si>
  <si>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</si>
  <si>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</si>
  <si>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</si>
  <si>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</si>
  <si>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</si>
  <si>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</si>
  <si>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</si>
  <si>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</si>
  <si>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</si>
  <si>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</si>
  <si>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</si>
  <si>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</si>
  <si>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</si>
  <si>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</si>
  <si>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</si>
  <si>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</si>
  <si>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</si>
  <si>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</si>
  <si>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</si>
  <si>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</si>
  <si>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</si>
  <si>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</si>
  <si>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</si>
  <si>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</si>
  <si>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</si>
  <si>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</si>
  <si>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</si>
  <si>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</si>
  <si>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</si>
  <si>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</si>
  <si>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</si>
  <si>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</si>
  <si>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</si>
  <si>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</si>
  <si>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</si>
  <si>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</si>
  <si>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</si>
  <si>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</si>
  <si>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</si>
  <si>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</si>
  <si>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</si>
  <si>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</si>
  <si>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</si>
  <si>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</si>
  <si>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</si>
  <si>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</si>
  <si>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福島県葛尾村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</si>
  <si>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</si>
  <si>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</si>
  <si>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</si>
  <si>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</si>
  <si>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</si>
  <si>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</si>
  <si>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</si>
  <si>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</si>
  <si>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</si>
  <si>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</si>
  <si>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</si>
  <si>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</si>
  <si>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</si>
  <si>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</si>
  <si>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</si>
  <si>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</si>
  <si>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</si>
  <si>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</si>
  <si>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</si>
  <si>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</si>
  <si>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</si>
  <si>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</si>
  <si>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</si>
  <si>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</si>
  <si>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</si>
  <si>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</si>
  <si>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</si>
  <si>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</si>
  <si>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</si>
  <si>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</si>
  <si>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</si>
  <si>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</si>
  <si>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</si>
  <si>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</si>
  <si>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</si>
  <si>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</si>
  <si>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</si>
  <si>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</si>
  <si>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</si>
  <si>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</si>
  <si>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</si>
  <si>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</si>
  <si>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</si>
  <si>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</si>
  <si>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</si>
  <si>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</si>
  <si>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</si>
  <si>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</si>
  <si>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</si>
  <si>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</si>
  <si>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</si>
  <si>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</si>
  <si>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</si>
  <si>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</si>
  <si>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</si>
  <si>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</si>
  <si>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</si>
  <si>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</si>
  <si>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</si>
  <si>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</si>
  <si>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</si>
  <si>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</si>
  <si>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</si>
  <si>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</si>
  <si>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</si>
  <si>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</si>
  <si>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</si>
  <si>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</si>
  <si>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</si>
  <si>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</si>
  <si>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</si>
  <si>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</si>
  <si>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</si>
  <si>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</si>
  <si>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</si>
  <si>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</si>
  <si>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</si>
  <si>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</si>
  <si>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</si>
  <si>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</si>
  <si>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</si>
  <si>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</si>
  <si>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</si>
  <si>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</si>
  <si>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</si>
  <si>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</si>
  <si>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</si>
  <si>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</si>
  <si>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</si>
  <si>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</si>
  <si>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</si>
  <si>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</si>
  <si>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</si>
  <si>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</si>
  <si>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</si>
  <si>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</si>
  <si>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</si>
  <si>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</si>
  <si>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</si>
  <si>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</si>
  <si>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</si>
  <si>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</si>
  <si>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</si>
  <si>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</si>
  <si>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</si>
  <si>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</si>
  <si>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</si>
  <si>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</si>
  <si>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</si>
  <si>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</si>
  <si>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</si>
  <si>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</si>
  <si>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</si>
  <si>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</si>
  <si>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</si>
  <si>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</si>
  <si>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</si>
  <si>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</si>
  <si>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</si>
  <si>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</si>
  <si>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</si>
  <si>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</si>
  <si>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</si>
  <si>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</si>
  <si>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</si>
  <si>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</si>
  <si>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</si>
  <si>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</si>
  <si>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</si>
  <si>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</si>
  <si>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</si>
  <si>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</si>
  <si>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</si>
  <si>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</si>
  <si>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</si>
  <si>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</si>
  <si>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</si>
  <si>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</si>
  <si>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</si>
  <si>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</si>
  <si>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</si>
  <si>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</si>
  <si>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</si>
  <si>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</si>
  <si>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</si>
  <si>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</si>
  <si>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</si>
  <si>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</si>
  <si>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</si>
  <si>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</si>
  <si>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</si>
  <si>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</si>
  <si>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</si>
  <si>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</si>
  <si>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</si>
  <si>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</si>
  <si>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</si>
  <si>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</si>
  <si>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</si>
  <si>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</si>
  <si>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</si>
  <si>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</si>
  <si>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</si>
  <si>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</si>
  <si>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</si>
  <si>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</si>
  <si>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</si>
  <si>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</si>
  <si>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</si>
  <si>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</si>
  <si>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</si>
  <si>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</si>
  <si>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</si>
  <si>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</si>
  <si>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</si>
  <si>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</si>
  <si>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</si>
  <si>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</si>
  <si>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</si>
  <si>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</si>
  <si>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</si>
  <si>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</si>
  <si>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35.55</t>
  </si>
  <si>
    <t>▲ 11.51</t>
  </si>
  <si>
    <t>▲ 59.28</t>
  </si>
  <si>
    <t>▲ 10.45</t>
  </si>
  <si>
    <t>一般会計</t>
  </si>
  <si>
    <t>介護保険事業特別会計</t>
  </si>
  <si>
    <t>国民健康保険事業特別会計</t>
  </si>
  <si>
    <t>簡易水道事業特別会計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</si>
  <si>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</si>
  <si>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</si>
  <si>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</si>
  <si>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</si>
  <si>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</si>
  <si>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</si>
  <si>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</si>
  <si>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</si>
  <si>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</si>
  <si>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</si>
  <si>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</si>
  <si>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</si>
  <si>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</si>
  <si>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</si>
  <si>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</si>
  <si>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</si>
  <si>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</si>
  <si>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</si>
  <si>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phoneticPr fontId="5"/>
  </si>
  <si>
    <t>公共用施設維持基金</t>
    <phoneticPr fontId="5"/>
  </si>
  <si>
    <t>再生加速化交付金基金</t>
    <phoneticPr fontId="5"/>
  </si>
  <si>
    <t>地域づくり推進事業基金</t>
    <phoneticPr fontId="5"/>
  </si>
  <si>
    <t>広域的減容化事業に伴う地域振興基金</t>
    <phoneticPr fontId="5"/>
  </si>
  <si>
    <t>葛尾風力株式会社</t>
    <rPh sb="4" eb="8">
      <t>カブシキガイシャ</t>
    </rPh>
    <phoneticPr fontId="2"/>
  </si>
  <si>
    <t>葛尾創生電力株式会社</t>
    <rPh sb="6" eb="10">
      <t>カブシキガイシャ</t>
    </rPh>
    <phoneticPr fontId="2"/>
  </si>
  <si>
    <t>一般社団法人葛尾むらづくり公社</t>
    <rPh sb="0" eb="2">
      <t>イッパン</t>
    </rPh>
    <rPh sb="2" eb="6">
      <t>シャダンホウジン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</si>
  <si>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</si>
  <si>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</si>
  <si>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</si>
  <si>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</si>
  <si>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</si>
  <si>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</si>
  <si>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</si>
  <si>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</si>
  <si>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</si>
  <si>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</si>
  <si>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地方債等の将来負担額を充当可能基金残高が上回っているため、将来負担比率の数値が計上されない。</t>
    <rPh sb="0" eb="3">
      <t>チホウサイ</t>
    </rPh>
    <rPh sb="3" eb="4">
      <t>トウ</t>
    </rPh>
    <rPh sb="5" eb="7">
      <t>ショウライ</t>
    </rPh>
    <rPh sb="7" eb="9">
      <t>フタン</t>
    </rPh>
    <rPh sb="9" eb="10">
      <t>ガク</t>
    </rPh>
    <rPh sb="11" eb="13">
      <t>ジュウトウ</t>
    </rPh>
    <rPh sb="13" eb="15">
      <t>カノウ</t>
    </rPh>
    <rPh sb="15" eb="17">
      <t>キキン</t>
    </rPh>
    <rPh sb="17" eb="19">
      <t>ザンダカ</t>
    </rPh>
    <rPh sb="20" eb="22">
      <t>ウワマワ</t>
    </rPh>
    <rPh sb="29" eb="31">
      <t>ショウライ</t>
    </rPh>
    <rPh sb="31" eb="33">
      <t>フタン</t>
    </rPh>
    <rPh sb="33" eb="35">
      <t>ヒリツ</t>
    </rPh>
    <rPh sb="36" eb="38">
      <t>スウチ</t>
    </rPh>
    <rPh sb="39" eb="41">
      <t>ケイジョウ</t>
    </rPh>
    <phoneticPr fontId="5"/>
  </si>
  <si>
    <t>地方債等の将来負担額を充当可能基金残高が上回っているため、将来負担比率の数値が計上されない。
実質公債費比率については、上昇傾向にあるため引き続き過度に負担が増えないように注視していく必要がある。</t>
    <rPh sb="0" eb="3">
      <t>チホウサイ</t>
    </rPh>
    <rPh sb="3" eb="4">
      <t>トウ</t>
    </rPh>
    <rPh sb="5" eb="7">
      <t>ショウライ</t>
    </rPh>
    <rPh sb="7" eb="9">
      <t>フタン</t>
    </rPh>
    <rPh sb="9" eb="10">
      <t>ガク</t>
    </rPh>
    <rPh sb="11" eb="13">
      <t>ジュウトウ</t>
    </rPh>
    <rPh sb="13" eb="15">
      <t>カノウ</t>
    </rPh>
    <rPh sb="15" eb="17">
      <t>キキン</t>
    </rPh>
    <rPh sb="17" eb="19">
      <t>ザンダカ</t>
    </rPh>
    <rPh sb="20" eb="22">
      <t>ウワマワ</t>
    </rPh>
    <rPh sb="29" eb="31">
      <t>ショウライ</t>
    </rPh>
    <rPh sb="31" eb="33">
      <t>フタン</t>
    </rPh>
    <rPh sb="33" eb="35">
      <t>ヒリツ</t>
    </rPh>
    <rPh sb="36" eb="38">
      <t>スウチ</t>
    </rPh>
    <rPh sb="39" eb="41">
      <t>ケイジョウ</t>
    </rPh>
    <rPh sb="47" eb="49">
      <t>ジッシツ</t>
    </rPh>
    <rPh sb="49" eb="52">
      <t>コウサイヒ</t>
    </rPh>
    <rPh sb="52" eb="54">
      <t>ヒリツ</t>
    </rPh>
    <rPh sb="60" eb="62">
      <t>ジョウショウ</t>
    </rPh>
    <rPh sb="62" eb="64">
      <t>ケイコウ</t>
    </rPh>
    <rPh sb="69" eb="70">
      <t>ヒ</t>
    </rPh>
    <rPh sb="71" eb="72">
      <t>ツヅ</t>
    </rPh>
    <rPh sb="73" eb="75">
      <t>カド</t>
    </rPh>
    <rPh sb="76" eb="78">
      <t>フタン</t>
    </rPh>
    <rPh sb="79" eb="80">
      <t>フ</t>
    </rPh>
    <rPh sb="86" eb="88">
      <t>チュウシ</t>
    </rPh>
    <rPh sb="92" eb="9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</si>
</sst>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BBB4-4C05-8837-EB112081EB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3429408</c:v>
                </c:pt>
                <c:pt idx="1">
                  <c:v>2318343</c:v>
                </c:pt>
                <c:pt idx="2">
                  <c:v>1407548</c:v>
                </c:pt>
                <c:pt idx="3">
                  <c:v>1402714</c:v>
                </c:pt>
                <c:pt idx="4">
                  <c:v>2122617</c:v>
                </c:pt>
              </c:numCache>
            </c:numRef>
          </c:val>
          <c:smooth val="0"/>
          <c:extLst>
            <c:ext xmlns:c16="http://schemas.microsoft.com/office/drawing/2014/chart" uri="{C3380CC4-5D6E-409C-BE32-E72D297353CC}">
              <c16:uniqueId val="{00000001-BBB4-4C05-8837-EB112081EB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4.76</c:v>
                </c:pt>
                <c:pt idx="1">
                  <c:v>3.36</c:v>
                </c:pt>
                <c:pt idx="2">
                  <c:v>54.18</c:v>
                </c:pt>
                <c:pt idx="3">
                  <c:v>17.899999999999999</c:v>
                </c:pt>
                <c:pt idx="4">
                  <c:v>6.05</c:v>
                </c:pt>
              </c:numCache>
            </c:numRef>
          </c:val>
          <c:extLst>
            <c:ext xmlns:c16="http://schemas.microsoft.com/office/drawing/2014/chart" uri="{C3380CC4-5D6E-409C-BE32-E72D297353CC}">
              <c16:uniqueId val="{00000000-5549-4EC1-AFCB-E2C508647E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78.2</c:v>
                </c:pt>
                <c:pt idx="1">
                  <c:v>76.849999999999994</c:v>
                </c:pt>
                <c:pt idx="2">
                  <c:v>56.07</c:v>
                </c:pt>
                <c:pt idx="3">
                  <c:v>63.94</c:v>
                </c:pt>
                <c:pt idx="4">
                  <c:v>67.7</c:v>
                </c:pt>
              </c:numCache>
            </c:numRef>
          </c:val>
          <c:extLst>
            <c:ext xmlns:c16="http://schemas.microsoft.com/office/drawing/2014/chart" uri="{C3380CC4-5D6E-409C-BE32-E72D297353CC}">
              <c16:uniqueId val="{00000001-5549-4EC1-AFCB-E2C508647E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-35.549999999999997</c:v>
                </c:pt>
                <c:pt idx="1">
                  <c:v>-11.51</c:v>
                </c:pt>
                <c:pt idx="2">
                  <c:v>24.8</c:v>
                </c:pt>
                <c:pt idx="3">
                  <c:v>-59.28</c:v>
                </c:pt>
                <c:pt idx="4">
                  <c:v>-10.45</c:v>
                </c:pt>
              </c:numCache>
            </c:numRef>
          </c:val>
          <c:smooth val="0"/>
          <c:extLst>
            <c:ext xmlns:c16="http://schemas.microsoft.com/office/drawing/2014/chart" uri="{C3380CC4-5D6E-409C-BE32-E72D297353CC}">
              <c16:uniqueId val="{00000002-5549-4EC1-AFCB-E2C508647E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#N/A</c:v>
                </c:pt>
                <c:pt idx="3">
                  <c:v>0.15</c:v>
                </c:pt>
                <c:pt idx="4">
                  <c:v>#N/A</c:v>
                </c:pt>
                <c:pt idx="5">
                  <c:v>0.16</c:v>
                </c:pt>
                <c:pt idx="6">
                  <c:v>#N/A</c:v>
                </c:pt>
                <c:pt idx="7">
                  <c:v>0</c:v>
                </c:pt>
                <c:pt idx="8">
                  <c:v>0</c:v>
                </c:pt>
                <c:pt idx="9">
                  <c:v>0</c:v>
                </c:pt>
              </c:numCache>
            </c:numRef>
          </c:val>
          <c:extLst>
            <c:ext xmlns:c16="http://schemas.microsoft.com/office/drawing/2014/chart" uri="{C3380CC4-5D6E-409C-BE32-E72D297353CC}">
              <c16:uniqueId val="{00000000-D64E-410E-A1AE-42B5D963D0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4E-410E-A1AE-42B5D963D0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64E-410E-A1AE-42B5D963D04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64E-410E-A1AE-42B5D963D04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64E-410E-A1AE-42B5D963D04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0.03</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5-D64E-410E-A1AE-42B5D963D04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0.45</c:v>
                </c:pt>
                <c:pt idx="4">
                  <c:v>#N/A</c:v>
                </c:pt>
                <c:pt idx="5">
                  <c:v>0.28999999999999998</c:v>
                </c:pt>
                <c:pt idx="6">
                  <c:v>#N/A</c:v>
                </c:pt>
                <c:pt idx="7">
                  <c:v>0.21</c:v>
                </c:pt>
                <c:pt idx="8">
                  <c:v>#N/A</c:v>
                </c:pt>
                <c:pt idx="9">
                  <c:v>0.22</c:v>
                </c:pt>
              </c:numCache>
            </c:numRef>
          </c:val>
          <c:extLst>
            <c:ext xmlns:c16="http://schemas.microsoft.com/office/drawing/2014/chart" uri="{C3380CC4-5D6E-409C-BE32-E72D297353CC}">
              <c16:uniqueId val="{00000006-D64E-410E-A1AE-42B5D963D04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3.41</c:v>
                </c:pt>
                <c:pt idx="2">
                  <c:v>#N/A</c:v>
                </c:pt>
                <c:pt idx="3">
                  <c:v>2.16</c:v>
                </c:pt>
                <c:pt idx="4">
                  <c:v>#N/A</c:v>
                </c:pt>
                <c:pt idx="5">
                  <c:v>2.3199999999999998</c:v>
                </c:pt>
                <c:pt idx="6">
                  <c:v>#N/A</c:v>
                </c:pt>
                <c:pt idx="7">
                  <c:v>5.27</c:v>
                </c:pt>
                <c:pt idx="8">
                  <c:v>#N/A</c:v>
                </c:pt>
                <c:pt idx="9">
                  <c:v>3.89</c:v>
                </c:pt>
              </c:numCache>
            </c:numRef>
          </c:val>
          <c:extLst>
            <c:ext xmlns:c16="http://schemas.microsoft.com/office/drawing/2014/chart" uri="{C3380CC4-5D6E-409C-BE32-E72D297353CC}">
              <c16:uniqueId val="{00000007-D64E-410E-A1AE-42B5D963D04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2.85</c:v>
                </c:pt>
                <c:pt idx="2">
                  <c:v>#N/A</c:v>
                </c:pt>
                <c:pt idx="3">
                  <c:v>2.59</c:v>
                </c:pt>
                <c:pt idx="4">
                  <c:v>#N/A</c:v>
                </c:pt>
                <c:pt idx="5">
                  <c:v>5.85</c:v>
                </c:pt>
                <c:pt idx="6">
                  <c:v>#N/A</c:v>
                </c:pt>
                <c:pt idx="7">
                  <c:v>8.52</c:v>
                </c:pt>
                <c:pt idx="8">
                  <c:v>#N/A</c:v>
                </c:pt>
                <c:pt idx="9">
                  <c:v>5.42</c:v>
                </c:pt>
              </c:numCache>
            </c:numRef>
          </c:val>
          <c:extLst>
            <c:ext xmlns:c16="http://schemas.microsoft.com/office/drawing/2014/chart" uri="{C3380CC4-5D6E-409C-BE32-E72D297353CC}">
              <c16:uniqueId val="{00000008-D64E-410E-A1AE-42B5D963D0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4.75</c:v>
                </c:pt>
                <c:pt idx="2">
                  <c:v>#N/A</c:v>
                </c:pt>
                <c:pt idx="3">
                  <c:v>3.21</c:v>
                </c:pt>
                <c:pt idx="4">
                  <c:v>#N/A</c:v>
                </c:pt>
                <c:pt idx="5">
                  <c:v>54.02</c:v>
                </c:pt>
                <c:pt idx="6">
                  <c:v>#N/A</c:v>
                </c:pt>
                <c:pt idx="7">
                  <c:v>17.899999999999999</c:v>
                </c:pt>
                <c:pt idx="8">
                  <c:v>#N/A</c:v>
                </c:pt>
                <c:pt idx="9">
                  <c:v>6.05</c:v>
                </c:pt>
              </c:numCache>
            </c:numRef>
          </c:val>
          <c:extLst>
            <c:ext xmlns:c16="http://schemas.microsoft.com/office/drawing/2014/chart" uri="{C3380CC4-5D6E-409C-BE32-E72D297353CC}">
              <c16:uniqueId val="{00000009-D64E-410E-A1AE-42B5D963D0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143</c:v>
                </c:pt>
                <c:pt idx="5">
                  <c:v>137</c:v>
                </c:pt>
                <c:pt idx="8">
                  <c:v>136</c:v>
                </c:pt>
                <c:pt idx="11">
                  <c:v>136</c:v>
                </c:pt>
                <c:pt idx="14">
                  <c:v>129</c:v>
                </c:pt>
              </c:numCache>
            </c:numRef>
          </c:val>
          <c:extLst>
            <c:ext xmlns:c16="http://schemas.microsoft.com/office/drawing/2014/chart" uri="{C3380CC4-5D6E-409C-BE32-E72D297353CC}">
              <c16:uniqueId val="{00000000-CE5E-4BC9-AD45-C29C53F19B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5E-4BC9-AD45-C29C53F19B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E5E-4BC9-AD45-C29C53F19B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5</c:v>
                </c:pt>
                <c:pt idx="6">
                  <c:v>4</c:v>
                </c:pt>
                <c:pt idx="9">
                  <c:v>4</c:v>
                </c:pt>
                <c:pt idx="12">
                  <c:v>3</c:v>
                </c:pt>
              </c:numCache>
            </c:numRef>
          </c:val>
          <c:extLst>
            <c:ext xmlns:c16="http://schemas.microsoft.com/office/drawing/2014/chart" uri="{C3380CC4-5D6E-409C-BE32-E72D297353CC}">
              <c16:uniqueId val="{00000003-CE5E-4BC9-AD45-C29C53F19B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5E-4BC9-AD45-C29C53F19B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5E-4BC9-AD45-C29C53F19B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5E-4BC9-AD45-C29C53F19B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155</c:v>
                </c:pt>
                <c:pt idx="3">
                  <c:v>153</c:v>
                </c:pt>
                <c:pt idx="6">
                  <c:v>172</c:v>
                </c:pt>
                <c:pt idx="9">
                  <c:v>170</c:v>
                </c:pt>
                <c:pt idx="12">
                  <c:v>178</c:v>
                </c:pt>
              </c:numCache>
            </c:numRef>
          </c:val>
          <c:extLst>
            <c:ext xmlns:c16="http://schemas.microsoft.com/office/drawing/2014/chart" uri="{C3380CC4-5D6E-409C-BE32-E72D297353CC}">
              <c16:uniqueId val="{00000007-CE5E-4BC9-AD45-C29C53F19B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c:v>
                </c:pt>
                <c:pt idx="2">
                  <c:v>#N/A</c:v>
                </c:pt>
                <c:pt idx="3">
                  <c:v>#N/A</c:v>
                </c:pt>
                <c:pt idx="4">
                  <c:v>21</c:v>
                </c:pt>
                <c:pt idx="5">
                  <c:v>#N/A</c:v>
                </c:pt>
                <c:pt idx="6">
                  <c:v>#N/A</c:v>
                </c:pt>
                <c:pt idx="7">
                  <c:v>40</c:v>
                </c:pt>
                <c:pt idx="8">
                  <c:v>#N/A</c:v>
                </c:pt>
                <c:pt idx="9">
                  <c:v>#N/A</c:v>
                </c:pt>
                <c:pt idx="10">
                  <c:v>38</c:v>
                </c:pt>
                <c:pt idx="11">
                  <c:v>#N/A</c:v>
                </c:pt>
                <c:pt idx="12">
                  <c:v>#N/A</c:v>
                </c:pt>
                <c:pt idx="13">
                  <c:v>52</c:v>
                </c:pt>
                <c:pt idx="14">
                  <c:v>#N/A</c:v>
                </c:pt>
              </c:numCache>
            </c:numRef>
          </c:val>
          <c:smooth val="0"/>
          <c:extLst>
            <c:ext xmlns:c16="http://schemas.microsoft.com/office/drawing/2014/chart" uri="{C3380CC4-5D6E-409C-BE32-E72D297353CC}">
              <c16:uniqueId val="{00000008-CE5E-4BC9-AD45-C29C53F19B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1141</c:v>
                </c:pt>
                <c:pt idx="5">
                  <c:v>1136</c:v>
                </c:pt>
                <c:pt idx="8">
                  <c:v>1173</c:v>
                </c:pt>
                <c:pt idx="11">
                  <c:v>1188</c:v>
                </c:pt>
                <c:pt idx="14">
                  <c:v>1408</c:v>
                </c:pt>
              </c:numCache>
            </c:numRef>
          </c:val>
          <c:extLst>
            <c:ext xmlns:c16="http://schemas.microsoft.com/office/drawing/2014/chart" uri="{C3380CC4-5D6E-409C-BE32-E72D297353CC}">
              <c16:uniqueId val="{00000000-E192-4127-9D53-06625D8394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192-4127-9D53-06625D8394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4263</c:v>
                </c:pt>
                <c:pt idx="5">
                  <c:v>3603</c:v>
                </c:pt>
                <c:pt idx="8">
                  <c:v>3063</c:v>
                </c:pt>
                <c:pt idx="11">
                  <c:v>3734</c:v>
                </c:pt>
                <c:pt idx="14">
                  <c:v>3973</c:v>
                </c:pt>
              </c:numCache>
            </c:numRef>
          </c:val>
          <c:extLst>
            <c:ext xmlns:c16="http://schemas.microsoft.com/office/drawing/2014/chart" uri="{C3380CC4-5D6E-409C-BE32-E72D297353CC}">
              <c16:uniqueId val="{00000002-E192-4127-9D53-06625D8394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92-4127-9D53-06625D8394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92-4127-9D53-06625D8394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92-4127-9D53-06625D8394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303</c:v>
                </c:pt>
                <c:pt idx="3">
                  <c:v>252</c:v>
                </c:pt>
                <c:pt idx="6">
                  <c:v>267</c:v>
                </c:pt>
                <c:pt idx="9">
                  <c:v>271</c:v>
                </c:pt>
                <c:pt idx="12">
                  <c:v>221</c:v>
                </c:pt>
              </c:numCache>
            </c:numRef>
          </c:val>
          <c:extLst>
            <c:ext xmlns:c16="http://schemas.microsoft.com/office/drawing/2014/chart" uri="{C3380CC4-5D6E-409C-BE32-E72D297353CC}">
              <c16:uniqueId val="{00000006-E192-4127-9D53-06625D8394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c:v>
                </c:pt>
                <c:pt idx="3">
                  <c:v>35</c:v>
                </c:pt>
                <c:pt idx="6">
                  <c:v>31</c:v>
                </c:pt>
                <c:pt idx="9">
                  <c:v>26</c:v>
                </c:pt>
                <c:pt idx="12">
                  <c:v>23</c:v>
                </c:pt>
              </c:numCache>
            </c:numRef>
          </c:val>
          <c:extLst>
            <c:ext xmlns:c16="http://schemas.microsoft.com/office/drawing/2014/chart" uri="{C3380CC4-5D6E-409C-BE32-E72D297353CC}">
              <c16:uniqueId val="{00000007-E192-4127-9D53-06625D8394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192-4127-9D53-06625D8394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92-4127-9D53-06625D8394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1236</c:v>
                </c:pt>
                <c:pt idx="3">
                  <c:v>1292</c:v>
                </c:pt>
                <c:pt idx="6">
                  <c:v>1128</c:v>
                </c:pt>
                <c:pt idx="9">
                  <c:v>1288</c:v>
                </c:pt>
                <c:pt idx="12">
                  <c:v>1510</c:v>
                </c:pt>
              </c:numCache>
            </c:numRef>
          </c:val>
          <c:extLst>
            <c:ext xmlns:c16="http://schemas.microsoft.com/office/drawing/2014/chart" uri="{C3380CC4-5D6E-409C-BE32-E72D297353CC}">
              <c16:uniqueId val="{0000000A-E192-4127-9D53-06625D8394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92-4127-9D53-06625D8394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548</c:v>
                </c:pt>
                <c:pt idx="1">
                  <c:v>611</c:v>
                </c:pt>
                <c:pt idx="2">
                  <c:v>701</c:v>
                </c:pt>
              </c:numCache>
            </c:numRef>
          </c:val>
          <c:extLst>
            <c:ext xmlns:c16="http://schemas.microsoft.com/office/drawing/2014/chart" uri="{C3380CC4-5D6E-409C-BE32-E72D297353CC}">
              <c16:uniqueId val="{00000000-0497-4416-B4FB-BC50E66516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121</c:v>
                </c:pt>
                <c:pt idx="1">
                  <c:v>221</c:v>
                </c:pt>
                <c:pt idx="2">
                  <c:v>221</c:v>
                </c:pt>
              </c:numCache>
            </c:numRef>
          </c:val>
          <c:extLst>
            <c:ext xmlns:c16="http://schemas.microsoft.com/office/drawing/2014/chart" uri="{C3380CC4-5D6E-409C-BE32-E72D297353CC}">
              <c16:uniqueId val="{00000001-0497-4416-B4FB-BC50E66516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4643</c:v>
                </c:pt>
                <c:pt idx="1">
                  <c:v>4990</c:v>
                </c:pt>
                <c:pt idx="2">
                  <c:v>5282</c:v>
                </c:pt>
              </c:numCache>
            </c:numRef>
          </c:val>
          <c:extLst>
            <c:ext xmlns:c16="http://schemas.microsoft.com/office/drawing/2014/chart" uri="{C3380CC4-5D6E-409C-BE32-E72D297353CC}">
              <c16:uniqueId val="{00000002-0497-4416-B4FB-BC50E66516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{2C1515AD-A9B7-4726-BF1D-E7E17E87AA52}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D76-485A-9B7A-546C3EA345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{B9FD3EE6-DA41-45F4-A861-9E123BB14CF5}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76-485A-9B7A-546C3EA345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{FD434BFB-2DE2-46CF-BBFE-AF0BBA686D52}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76-485A-9B7A-546C3EA345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{688D79B5-BC68-440F-A98B-8E4EBA71417C}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76-485A-9B7A-546C3EA345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{7B7C3022-42B7-40F9-A669-C5C33D79FCC0}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76-485A-9B7A-546C3EA3456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{7F82A00A-23DB-4F0C-8772-1F486DE84D1F}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D76-485A-9B7A-546C3EA3456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{1492A440-6B67-47DB-B689-A367BDE60138}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D76-485A-9B7A-546C3EA3456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{5B95A4A5-C5AD-4EEB-B56E-9268C6B1477C}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D76-485A-9B7A-546C3EA3456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{B8B31617-5F24-49CC-8E13-7EF3563FAEA9}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D76-485A-9B7A-546C3EA345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46.5</c:v>
                </c:pt>
                <c:pt idx="24">
                  <c:v>43.9</c:v>
                </c:pt>
                <c:pt idx="32">
                  <c:v>43.3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76-485A-9B7A-546C3EA345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{87466C2D-7BA1-45F0-8B3B-63DBB8B07A9F}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D76-485A-9B7A-546C3EA345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{6626327A-B27E-4970-99AC-C41F87DA660F}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76-485A-9B7A-546C3EA345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{80EF65AB-DBAD-41CD-8290-3BB43393AE73}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76-485A-9B7A-546C3EA345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{5188A460-D412-424F-86B0-4E3B12802651}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76-485A-9B7A-546C3EA345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{F69C1C0E-EC4B-4ED8-9560-5301EFCA087B}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76-485A-9B7A-546C3EA3456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{AA33E241-0157-42C9-9170-A88A5C72FF49}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D76-485A-9B7A-546C3EA34567}"/>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{4F789468-69B8-43DD-9124-F33C4B1F30A7}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D76-485A-9B7A-546C3EA34567}"/>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{17FC40CC-5279-4697-8069-EC388973D2F4}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D76-485A-9B7A-546C3EA3456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{A5327EA3-37D1-47D0-A610-BEDE111A11E4}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D76-485A-9B7A-546C3EA345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59.4</c:v>
                </c:pt>
                <c:pt idx="24">
                  <c:v>60.4</c:v>
                </c:pt>
                <c:pt idx="32">
                  <c:v>61.5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5D76-485A-9B7A-546C3EA34567}"/>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{FEB40EEE-1D17-40F2-9419-39BD90AD4A36}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932-4C4B-AD71-899848EEEC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{C8811C31-C17B-4DA2-97DF-8371615D46F0}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32-4C4B-AD71-899848EEEC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{293250FA-B0F2-4523-8BBE-202E9DC91213}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32-4C4B-AD71-899848EEEC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{4ADCC481-56B8-49E9-99D3-5DFF5401EFEA}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32-4C4B-AD71-899848EEEC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{12612A20-1B60-4BE9-9057-09FEAFB4B852}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32-4C4B-AD71-899848EEECE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{98FF32AE-9EEA-4814-ACAF-6474BEB3A7D3}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932-4C4B-AD71-899848EEECE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{BDF4A9B7-493C-4C05-93EE-167B7F6957E6}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932-4C4B-AD71-899848EEECE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{0F15FF63-1BAA-4CFD-A794-B4214C6FCCD9}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932-4C4B-AD71-899848EEECE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{A6A9068D-A5AA-4AE4-94B0-20341255D38F}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932-4C4B-AD71-899848EEEC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2.1</c:v>
                </c:pt>
                <c:pt idx="16">
                  <c:v>2.9</c:v>
                </c:pt>
                <c:pt idx="24">
                  <c:v>3.8</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932-4C4B-AD71-899848EEEC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{1E08B1D8-6539-4351-9CA2-F281E1C296C0}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932-4C4B-AD71-899848EEEC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{BBE2BC48-2F3D-4EE0-9085-AE4892917B27}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32-4C4B-AD71-899848EEEC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{E82FDAF3-2A82-4134-909B-F6B854BA6A8A}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32-4C4B-AD71-899848EEEC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{8C8CF483-B5F9-4B18-87FD-1405B81DE0B0}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32-4C4B-AD71-899848EEEC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{D30F2928-C750-4481-87FA-CFFE88E7130F}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32-4C4B-AD71-899848EEECE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{DF1C6310-4309-49B1-B6C1-072B38243FE4}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932-4C4B-AD71-899848EEECEA}"/>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{01BF30EC-1238-4D12-BE68-2CEB0C9AF19F}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932-4C4B-AD71-899848EEECEA}"/>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{27E00E0E-FF2E-4CAB-9E2F-5FBDF7BCF802}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932-4C4B-AD71-899848EEECEA}"/>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{1FCCB7A6-D98E-41A9-B382-B1586E04E546}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932-4C4B-AD71-899848EEEC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32-4C4B-AD71-899848EEECEA}"/>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公債費に関しては、起債発行額の抑制と償還期間満了による元利償還金の減少により年々縮小してきていたが、防災等の事業により増加傾向にある。</a:t>
          </a:r>
          <a:endParaRPr lang="ja-JP" altLang="ja-JP" sz="1400">
            <a:effectLst/>
          </a:endParaRPr>
        </a:p>
        <a:p>
          <a:pPr rtl="0"/>
          <a:r>
            <a:rPr lang="ja-JP" altLang="ja-JP" sz="1100" b="0" i="0" baseline="0">
              <a:solidFill>
                <a:schemeClr val="dk1"/>
              </a:solidFill>
              <a:effectLst/>
              <a:latin typeface="+mn-lt"/>
              <a:ea typeface="+mn-ea"/>
              <a:cs typeface="+mn-cs"/>
            </a:rPr>
            <a:t>新規発行分についても交付税措置率の高い有利な起債を発行し、実質公債費比率上昇を抑制しているが、今後も適正な管理に努め、公債費の圧縮を図る。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将来負担比率の分子は、将来負担額に対し充当可能財源（充当可能基金）が大きいため、マイナスとなっている。</a:t>
          </a:r>
          <a:endParaRPr lang="ja-JP" altLang="ja-JP" sz="1400">
            <a:effectLst/>
          </a:endParaRPr>
        </a:p>
        <a:p>
          <a:pPr rtl="0"/>
          <a:r>
            <a:rPr lang="ja-JP" altLang="ja-JP" sz="1100" b="0" i="0" baseline="0">
              <a:solidFill>
                <a:schemeClr val="dk1"/>
              </a:solidFill>
              <a:effectLst/>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原子力災害の賠償金及び基金型補助事業</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１，６７９</a:t>
          </a:r>
          <a:r>
            <a:rPr lang="ja-JP" altLang="ja-JP" sz="1100" b="0" i="0" baseline="0">
              <a:solidFill>
                <a:schemeClr val="dk1"/>
              </a:solidFill>
              <a:effectLst/>
              <a:latin typeface="+mn-lt"/>
              <a:ea typeface="+mn-ea"/>
              <a:cs typeface="+mn-cs"/>
            </a:rPr>
            <a:t>百万円積み立て、基金を</a:t>
          </a:r>
          <a:r>
            <a:rPr lang="ja-JP" altLang="en-US" sz="1100" b="0" i="0" baseline="0">
              <a:solidFill>
                <a:schemeClr val="dk1"/>
              </a:solidFill>
              <a:effectLst/>
              <a:latin typeface="+mn-lt"/>
              <a:ea typeface="+mn-ea"/>
              <a:cs typeface="+mn-cs"/>
            </a:rPr>
            <a:t>１，２２２</a:t>
          </a:r>
          <a:r>
            <a:rPr lang="ja-JP" altLang="ja-JP" sz="1100" b="0" i="0" baseline="0">
              <a:solidFill>
                <a:schemeClr val="dk1"/>
              </a:solidFill>
              <a:effectLst/>
              <a:latin typeface="+mn-lt"/>
              <a:ea typeface="+mn-ea"/>
              <a:cs typeface="+mn-cs"/>
            </a:rPr>
            <a:t>百万円取り崩して事業を行ったため、基金残高は</a:t>
          </a:r>
          <a:r>
            <a:rPr lang="ja-JP" altLang="en-US" sz="1100" b="0" i="0" baseline="0">
              <a:solidFill>
                <a:schemeClr val="dk1"/>
              </a:solidFill>
              <a:effectLst/>
              <a:latin typeface="+mn-lt"/>
              <a:ea typeface="+mn-ea"/>
              <a:cs typeface="+mn-cs"/>
            </a:rPr>
            <a:t>６</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２０４</a:t>
          </a:r>
          <a:r>
            <a:rPr lang="ja-JP" altLang="ja-JP" sz="1100" b="0" i="0" baseline="0">
              <a:solidFill>
                <a:schemeClr val="dk1"/>
              </a:solidFill>
              <a:effectLst/>
              <a:latin typeface="+mn-lt"/>
              <a:ea typeface="+mn-ea"/>
              <a:cs typeface="+mn-cs"/>
            </a:rPr>
            <a:t>百万円に増加した。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震災関連基金は復興関連事業の終了と共に廃止するため、震災関連基金以外の基金の適正な維持に努める。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東日本大震災にかかる復旧・復興事業費等に充当している。</a:t>
          </a:r>
          <a:endParaRPr lang="en-US" altLang="ja-JP" sz="1100" b="0" i="0" baseline="0">
            <a:solidFill>
              <a:schemeClr val="dk1"/>
            </a:solidFill>
            <a:effectLst/>
            <a:latin typeface="+mn-lt"/>
            <a:ea typeface="+mn-ea"/>
            <a:cs typeface="+mn-cs"/>
          </a:endParaRPr>
        </a:p>
        <a:p>
          <a:pPr rtl="0"/>
          <a:r>
            <a:rPr lang="ja-JP" altLang="en-US" sz="1100">
              <a:effectLst/>
            </a:rPr>
            <a:t>　公共用施設等の維持更新費等に充当している。</a:t>
          </a:r>
          <a:endParaRPr lang="ja-JP" altLang="ja-JP" sz="1100">
            <a:effectLst/>
          </a:endParaRPr>
        </a:p>
        <a:p>
          <a:pPr rtl="0"/>
          <a:r>
            <a:rPr lang="ja-JP" altLang="ja-JP" sz="1100" b="0" i="0" baseline="0">
              <a:solidFill>
                <a:schemeClr val="dk1"/>
              </a:solidFill>
              <a:effectLst/>
              <a:latin typeface="+mn-lt"/>
              <a:ea typeface="+mn-ea"/>
              <a:cs typeface="+mn-cs"/>
            </a:rPr>
            <a:t>　むらづくり・子育て・再エネ・農畜産業の推進に充当している。</a:t>
          </a:r>
          <a:endParaRPr lang="ja-JP" altLang="ja-JP" sz="1400">
            <a:effectLst/>
          </a:endParaRPr>
        </a:p>
        <a:p>
          <a:pPr rtl="0"/>
          <a:r>
            <a:rPr lang="ja-JP" altLang="en-US"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（増減理由）</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震災復興基金については、</a:t>
          </a:r>
          <a:r>
            <a:rPr lang="ja-JP" altLang="ja-JP" sz="1100" b="0" i="0" baseline="0">
              <a:solidFill>
                <a:schemeClr val="dk1"/>
              </a:solidFill>
              <a:effectLst/>
              <a:latin typeface="+mn-lt"/>
              <a:ea typeface="+mn-ea"/>
              <a:cs typeface="+mn-cs"/>
            </a:rPr>
            <a:t>原子力災害の賠償金及び基金型補助事業により</a:t>
          </a:r>
          <a:r>
            <a:rPr lang="ja-JP" altLang="en-US" sz="1100" b="0" i="0" baseline="0">
              <a:solidFill>
                <a:schemeClr val="dk1"/>
              </a:solidFill>
              <a:effectLst/>
              <a:latin typeface="+mn-lt"/>
              <a:ea typeface="+mn-ea"/>
              <a:cs typeface="+mn-cs"/>
            </a:rPr>
            <a:t>１１９</a:t>
          </a:r>
          <a:r>
            <a:rPr lang="ja-JP" altLang="ja-JP" sz="1100" b="0" i="0" baseline="0">
              <a:solidFill>
                <a:schemeClr val="dk1"/>
              </a:solidFill>
              <a:effectLst/>
              <a:latin typeface="+mn-lt"/>
              <a:ea typeface="+mn-ea"/>
              <a:cs typeface="+mn-cs"/>
            </a:rPr>
            <a:t>百万円積み立て、事業の進捗に伴い基金を</a:t>
          </a:r>
          <a:r>
            <a:rPr lang="ja-JP" altLang="en-US" sz="1100" b="0" i="0" baseline="0">
              <a:solidFill>
                <a:schemeClr val="dk1"/>
              </a:solidFill>
              <a:effectLst/>
              <a:latin typeface="+mn-lt"/>
              <a:ea typeface="+mn-ea"/>
              <a:cs typeface="+mn-cs"/>
            </a:rPr>
            <a:t>７４</a:t>
          </a:r>
          <a:r>
            <a:rPr lang="ja-JP" altLang="ja-JP" sz="1100" b="0" i="0" baseline="0">
              <a:solidFill>
                <a:schemeClr val="dk1"/>
              </a:solidFill>
              <a:effectLst/>
              <a:latin typeface="+mn-lt"/>
              <a:ea typeface="+mn-ea"/>
              <a:cs typeface="+mn-cs"/>
            </a:rPr>
            <a:t>百万円取り崩している。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公共用施設維持基金については、原子力災害の賠償金により７１５百万円の積立をしている。</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その他の特定目的基金については、</a:t>
          </a:r>
          <a:r>
            <a:rPr lang="ja-JP" altLang="ja-JP" sz="1100" b="0" i="0" baseline="0">
              <a:solidFill>
                <a:schemeClr val="dk1"/>
              </a:solidFill>
              <a:effectLst/>
              <a:latin typeface="+mn-lt"/>
              <a:ea typeface="+mn-ea"/>
              <a:cs typeface="+mn-cs"/>
            </a:rPr>
            <a:t>子育て・定住促進・再エネ・農畜産業の推進のため</a:t>
          </a:r>
          <a:r>
            <a:rPr lang="ja-JP" altLang="en-US" sz="1100" b="0" i="0" baseline="0">
              <a:solidFill>
                <a:schemeClr val="dk1"/>
              </a:solidFill>
              <a:effectLst/>
              <a:latin typeface="+mn-lt"/>
              <a:ea typeface="+mn-ea"/>
              <a:cs typeface="+mn-cs"/>
            </a:rPr>
            <a:t>７５５百万円の積立、１，１４８</a:t>
          </a:r>
          <a:r>
            <a:rPr lang="ja-JP" altLang="ja-JP" sz="1100" b="0" i="0" baseline="0">
              <a:solidFill>
                <a:schemeClr val="dk1"/>
              </a:solidFill>
              <a:effectLst/>
              <a:latin typeface="+mn-lt"/>
              <a:ea typeface="+mn-ea"/>
              <a:cs typeface="+mn-cs"/>
            </a:rPr>
            <a:t>百万円を取り崩している。</a:t>
          </a:r>
          <a:endParaRPr lang="ja-JP" altLang="ja-JP" sz="1400">
            <a:effectLst/>
          </a:endParaRPr>
        </a:p>
        <a:p>
          <a:pPr rtl="0"/>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（今後の方針）</a:t>
          </a:r>
          <a:endParaRPr lang="ja-JP" altLang="ja-JP" sz="1400">
            <a:effectLst/>
          </a:endParaRPr>
        </a:p>
        <a:p>
          <a:pPr rtl="0"/>
          <a:r>
            <a:rPr lang="ja-JP" altLang="ja-JP" sz="1100" b="0" i="0" baseline="0">
              <a:solidFill>
                <a:schemeClr val="dk1"/>
              </a:solidFill>
              <a:effectLst/>
              <a:latin typeface="+mn-lt"/>
              <a:ea typeface="+mn-ea"/>
              <a:cs typeface="+mn-cs"/>
            </a:rPr>
            <a:t>　震災関連基金は復興関連事業の終了と共に廃止するため、震災関連基金以外の基金の適正な維持に努める。　</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余剰金</a:t>
          </a:r>
          <a:r>
            <a:rPr lang="ja-JP" altLang="en-US" sz="1100" b="0" i="0" baseline="0">
              <a:solidFill>
                <a:schemeClr val="dk1"/>
              </a:solidFill>
              <a:effectLst/>
              <a:latin typeface="+mn-lt"/>
              <a:ea typeface="+mn-ea"/>
              <a:cs typeface="+mn-cs"/>
            </a:rPr>
            <a:t>３３</a:t>
          </a:r>
          <a:r>
            <a:rPr lang="ja-JP" altLang="ja-JP" sz="1100" b="0" i="0" baseline="0">
              <a:solidFill>
                <a:schemeClr val="dk1"/>
              </a:solidFill>
              <a:effectLst/>
              <a:latin typeface="+mn-lt"/>
              <a:ea typeface="+mn-ea"/>
              <a:cs typeface="+mn-cs"/>
            </a:rPr>
            <a:t>百万円の積立</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７０１</a:t>
          </a:r>
          <a:r>
            <a:rPr lang="ja-JP" altLang="ja-JP" sz="1100" b="0" i="0" baseline="0">
              <a:solidFill>
                <a:schemeClr val="dk1"/>
              </a:solidFill>
              <a:effectLst/>
              <a:latin typeface="+mn-lt"/>
              <a:ea typeface="+mn-ea"/>
              <a:cs typeface="+mn-cs"/>
            </a:rPr>
            <a:t>百万円に増加し昨年同様健全な規模を維持している。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今後も不測の事態に備え、適正な規模の財政調整基金の確保に努める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今後も不測の事態に備え、適正な規模の減債基金の確保に努める。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1,363
84.37
6,532,414
6,424,742
62,668
1,035,615
1,509,837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類似団体平均、全国及び県平均より下回っている。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東日本大震災復興関連事業の影響により、被災した建物の解体や新たな施設の整備が進められていることにより、有形固定資産減価償却率が減少傾向にある。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今後施設の整備が終息していくことにつれ、償却率が上昇していくことが想定されるため、公共施設総合管理計画等に基づき、適切な財産の管理・運用を実施していく。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5" name="直線コネクタ 74"/>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6"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7" name="直線コネクタ 76"/>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8" name="有形固定資産減価償却率最大値テキスト"/>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9" name="直線コネクタ 78"/>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0"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1" name="フローチャート: 判断 80"/>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2" name="フローチャート: 判断 81"/>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3" name="フローチャート: 判断 82"/>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4" name="フローチャート: 判断 83"/>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5" name="フローチャート: 判断 84"/>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83185</xdr:rowOff>
    </xdr:from>
    <xdr:to>
      <xdr:col>23</xdr:col>
      <xdr:colOff>136525</xdr:colOff>
      <xdr:row>27</xdr:row>
      <xdr:rowOff>13335</xdr:rowOff>
    </xdr:to>
    <xdr:sp macro="" textlink="">
      <xdr:nvSpPr>
        <xdr:cNvPr id="91" name="楕円 90"/>
        <xdr:cNvSpPr/>
      </xdr:nvSpPr>
      <xdr:spPr>
        <a:xfrm>
          <a:off x="47117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106062</xdr:rowOff>
    </xdr:from>
    <xdr:ext cx="405111" cy="259045"/>
    <xdr:sp macro="" textlink="">
      <xdr:nvSpPr>
        <xdr:cNvPr id="92" name="有形固定資産減価償却率該当値テキスト"/>
        <xdr:cNvSpPr txBox="1"/>
      </xdr:nvSpPr>
      <xdr:spPr>
        <a:xfrm>
          <a:off x="4813300" y="516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101691</xdr:rowOff>
    </xdr:from>
    <xdr:to>
      <xdr:col>19</xdr:col>
      <xdr:colOff>187325</xdr:colOff>
      <xdr:row>27</xdr:row>
      <xdr:rowOff>31841</xdr:rowOff>
    </xdr:to>
    <xdr:sp macro="" textlink="">
      <xdr:nvSpPr>
        <xdr:cNvPr id="93" name="楕円 92"/>
        <xdr:cNvSpPr/>
      </xdr:nvSpPr>
      <xdr:spPr>
        <a:xfrm>
          <a:off x="4000500" y="53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133985</xdr:rowOff>
    </xdr:from>
    <xdr:to>
      <xdr:col>23</xdr:col>
      <xdr:colOff>85725</xdr:colOff>
      <xdr:row>26</xdr:row>
      <xdr:rowOff>152491</xdr:rowOff>
    </xdr:to>
    <xdr:cxnSp macro="">
      <xdr:nvCxnSpPr>
        <xdr:cNvPr id="94" name="直線コネクタ 93"/>
        <xdr:cNvCxnSpPr/>
      </xdr:nvCxnSpPr>
      <xdr:spPr>
        <a:xfrm flipV="1">
          <a:off x="4051300" y="5363210"/>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10432</xdr:rowOff>
    </xdr:from>
    <xdr:to>
      <xdr:col>15</xdr:col>
      <xdr:colOff>187325</xdr:colOff>
      <xdr:row>27</xdr:row>
      <xdr:rowOff>112032</xdr:rowOff>
    </xdr:to>
    <xdr:sp macro="" textlink="">
      <xdr:nvSpPr>
        <xdr:cNvPr id="95" name="楕円 94"/>
        <xdr:cNvSpPr/>
      </xdr:nvSpPr>
      <xdr:spPr>
        <a:xfrm>
          <a:off x="3238500" y="54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152491</xdr:rowOff>
    </xdr:from>
    <xdr:to>
      <xdr:col>19</xdr:col>
      <xdr:colOff>136525</xdr:colOff>
      <xdr:row>27</xdr:row>
      <xdr:rowOff>61232</xdr:rowOff>
    </xdr:to>
    <xdr:cxnSp macro="">
      <xdr:nvCxnSpPr>
        <xdr:cNvPr id="96" name="直線コネクタ 95"/>
        <xdr:cNvCxnSpPr/>
      </xdr:nvCxnSpPr>
      <xdr:spPr>
        <a:xfrm flipV="1">
          <a:off x="3289300" y="5381716"/>
          <a:ext cx="7620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97" name="n_1aveValue有形固定資産減価償却率"/>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98" name="n_2aveValue有形固定資産減価償却率"/>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99" name="n_3aveValue有形固定資産減価償却率"/>
        <xdr:cNvSpPr txBox="1"/>
      </xdr:nvSpPr>
      <xdr:spPr>
        <a:xfrm>
          <a:off x="2324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0" name="n_4aveValue有形固定資産減価償却率"/>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48368</xdr:rowOff>
    </xdr:from>
    <xdr:ext cx="405111" cy="259045"/>
    <xdr:sp macro="" textlink="">
      <xdr:nvSpPr>
        <xdr:cNvPr id="101" name="n_1mainValue有形固定資産減価償却率"/>
        <xdr:cNvSpPr txBox="1"/>
      </xdr:nvSpPr>
      <xdr:spPr>
        <a:xfrm>
          <a:off x="3836044" y="51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128559</xdr:rowOff>
    </xdr:from>
    <xdr:ext cx="405111" cy="259045"/>
    <xdr:sp macro="" textlink="">
      <xdr:nvSpPr>
        <xdr:cNvPr id="102" name="n_2mainValue有形固定資産減価償却率"/>
        <xdr:cNvSpPr txBox="1"/>
      </xdr:nvSpPr>
      <xdr:spPr>
        <a:xfrm>
          <a:off x="3086744" y="518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地方債等の将来負担額を充当可能基金残高が上回っている。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1" name="直線コネクタ 130"/>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2" name="債務償還比率最小値テキスト"/>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3" name="直線コネクタ 132"/>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36" name="債務償還比率平均値テキスト"/>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37" name="フローチャート: 判断 136"/>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38" name="フローチャート: 判断 137"/>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39" name="フローチャート: 判断 138"/>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0" name="フローチャート: 判断 139"/>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1" name="フローチャート: 判断 140"/>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147" name="n_1aveValue債務償還比率"/>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48" name="n_2aveValue債務償還比率"/>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49" name="n_3aveValue債務償還比率"/>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50" name="n_4aveValue債務償還比率"/>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1,363
84.37
6,532,414
6,424,742
62,668
1,035,615
1,509,837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73" name="楕円 72"/>
        <xdr:cNvSpPr/>
      </xdr:nvSpPr>
      <xdr:spPr>
        <a:xfrm>
          <a:off x="4584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170197</xdr:rowOff>
    </xdr:from>
    <xdr:ext cx="405111" cy="259045"/>
    <xdr:sp macro="" textlink="">
      <xdr:nvSpPr>
        <xdr:cNvPr id="74" name="【道路】&#10;有形固定資産減価償却率該当値テキスト"/>
        <xdr:cNvSpPr txBox="1"/>
      </xdr:nvSpPr>
      <xdr:spPr>
        <a:xfrm>
          <a:off x="4673600"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5" name="楕円 74"/>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20955</xdr:rowOff>
    </xdr:from>
    <xdr:to>
      <xdr:col>24</xdr:col>
      <xdr:colOff>63500</xdr:colOff>
      <xdr:row>37</xdr:row>
      <xdr:rowOff>26670</xdr:rowOff>
    </xdr:to>
    <xdr:cxnSp macro="">
      <xdr:nvCxnSpPr>
        <xdr:cNvPr id="76" name="直線コネクタ 75"/>
        <xdr:cNvCxnSpPr/>
      </xdr:nvCxnSpPr>
      <xdr:spPr>
        <a:xfrm>
          <a:off x="3797300" y="63646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95885</xdr:rowOff>
    </xdr:from>
    <xdr:to>
      <xdr:col>15</xdr:col>
      <xdr:colOff>101600</xdr:colOff>
      <xdr:row>37</xdr:row>
      <xdr:rowOff>26035</xdr:rowOff>
    </xdr:to>
    <xdr:sp macro="" textlink="">
      <xdr:nvSpPr>
        <xdr:cNvPr id="77" name="楕円 76"/>
        <xdr:cNvSpPr/>
      </xdr:nvSpPr>
      <xdr:spPr>
        <a:xfrm>
          <a:off x="2857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146685</xdr:rowOff>
    </xdr:from>
    <xdr:to>
      <xdr:col>19</xdr:col>
      <xdr:colOff>177800</xdr:colOff>
      <xdr:row>37</xdr:row>
      <xdr:rowOff>20955</xdr:rowOff>
    </xdr:to>
    <xdr:cxnSp macro="">
      <xdr:nvCxnSpPr>
        <xdr:cNvPr id="78" name="直線コネクタ 77"/>
        <xdr:cNvCxnSpPr/>
      </xdr:nvCxnSpPr>
      <xdr:spPr>
        <a:xfrm>
          <a:off x="2908300" y="6318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79"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0" name="n_2aveValue【道路】&#10;有形固定資産減価償却率"/>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1" name="n_3aveValue【道路】&#10;有形固定資産減価償却率"/>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2" name="n_4ave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88282</xdr:rowOff>
    </xdr:from>
    <xdr:ext cx="405111" cy="259045"/>
    <xdr:sp macro="" textlink="">
      <xdr:nvSpPr>
        <xdr:cNvPr id="83" name="n_1mainValue【道路】&#10;有形固定資産減価償却率"/>
        <xdr:cNvSpPr txBox="1"/>
      </xdr:nvSpPr>
      <xdr:spPr>
        <a:xfrm>
          <a:off x="3582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42562</xdr:rowOff>
    </xdr:from>
    <xdr:ext cx="405111" cy="259045"/>
    <xdr:sp macro="" textlink="">
      <xdr:nvSpPr>
        <xdr:cNvPr id="84" name="n_2mainValue【道路】&#10;有形固定資産減価償却率"/>
        <xdr:cNvSpPr txBox="1"/>
      </xdr:nvSpPr>
      <xdr:spPr>
        <a:xfrm>
          <a:off x="2705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8" name="テキスト ボックス 97"/>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6" name="直線コネクタ 105"/>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07" name="【道路】&#10;一人当たり延長最小値テキスト"/>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08" name="直線コネクタ 107"/>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09" name="【道路】&#10;一人当たり延長最大値テキスト"/>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0" name="直線コネクタ 109"/>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1" name="【道路】&#10;一人当たり延長平均値テキスト"/>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2" name="フローチャート: 判断 111"/>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3" name="フローチャート: 判断 112"/>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14" name="フローチャート: 判断 113"/>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15" name="フローチャート: 判断 114"/>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6" name="フローチャート: 判断 115"/>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52963</xdr:rowOff>
    </xdr:from>
    <xdr:to>
      <xdr:col>55</xdr:col>
      <xdr:colOff>50800</xdr:colOff>
      <xdr:row>40</xdr:row>
      <xdr:rowOff>154563</xdr:rowOff>
    </xdr:to>
    <xdr:sp macro="" textlink="">
      <xdr:nvSpPr>
        <xdr:cNvPr id="122" name="楕円 121"/>
        <xdr:cNvSpPr/>
      </xdr:nvSpPr>
      <xdr:spPr>
        <a:xfrm>
          <a:off x="10426700" y="69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75840</xdr:rowOff>
    </xdr:from>
    <xdr:ext cx="534377" cy="259045"/>
    <xdr:sp macro="" textlink="">
      <xdr:nvSpPr>
        <xdr:cNvPr id="123" name="【道路】&#10;一人当たり延長該当値テキスト"/>
        <xdr:cNvSpPr txBox="1"/>
      </xdr:nvSpPr>
      <xdr:spPr>
        <a:xfrm>
          <a:off x="10515600" y="676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129040</xdr:rowOff>
    </xdr:from>
    <xdr:to>
      <xdr:col>50</xdr:col>
      <xdr:colOff>165100</xdr:colOff>
      <xdr:row>41</xdr:row>
      <xdr:rowOff>59190</xdr:rowOff>
    </xdr:to>
    <xdr:sp macro="" textlink="">
      <xdr:nvSpPr>
        <xdr:cNvPr id="124" name="楕円 123"/>
        <xdr:cNvSpPr/>
      </xdr:nvSpPr>
      <xdr:spPr>
        <a:xfrm>
          <a:off x="9588500" y="6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103763</xdr:rowOff>
    </xdr:from>
    <xdr:to>
      <xdr:col>55</xdr:col>
      <xdr:colOff>0</xdr:colOff>
      <xdr:row>41</xdr:row>
      <xdr:rowOff>8390</xdr:rowOff>
    </xdr:to>
    <xdr:cxnSp macro="">
      <xdr:nvCxnSpPr>
        <xdr:cNvPr id="125" name="直線コネクタ 124"/>
        <xdr:cNvCxnSpPr/>
      </xdr:nvCxnSpPr>
      <xdr:spPr>
        <a:xfrm flipV="1">
          <a:off x="9639300" y="6961763"/>
          <a:ext cx="838200" cy="7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130008</xdr:rowOff>
    </xdr:from>
    <xdr:to>
      <xdr:col>46</xdr:col>
      <xdr:colOff>38100</xdr:colOff>
      <xdr:row>41</xdr:row>
      <xdr:rowOff>60158</xdr:rowOff>
    </xdr:to>
    <xdr:sp macro="" textlink="">
      <xdr:nvSpPr>
        <xdr:cNvPr id="126" name="楕円 125"/>
        <xdr:cNvSpPr/>
      </xdr:nvSpPr>
      <xdr:spPr>
        <a:xfrm>
          <a:off x="8699500" y="69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8390</xdr:rowOff>
    </xdr:from>
    <xdr:to>
      <xdr:col>50</xdr:col>
      <xdr:colOff>114300</xdr:colOff>
      <xdr:row>41</xdr:row>
      <xdr:rowOff>9358</xdr:rowOff>
    </xdr:to>
    <xdr:cxnSp macro="">
      <xdr:nvCxnSpPr>
        <xdr:cNvPr id="127" name="直線コネクタ 126"/>
        <xdr:cNvCxnSpPr/>
      </xdr:nvCxnSpPr>
      <xdr:spPr>
        <a:xfrm flipV="1">
          <a:off x="8750300" y="7037840"/>
          <a:ext cx="8890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28" name="n_1aveValue【道路】&#10;一人当たり延長"/>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29" name="n_2aveValue【道路】&#10;一人当たり延長"/>
        <xdr:cNvSpPr txBox="1"/>
      </xdr:nvSpPr>
      <xdr:spPr>
        <a:xfrm>
          <a:off x="8483111" y="70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30" name="n_3aveValue【道路】&#10;一人当たり延長"/>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31" name="n_4aveValue【道路】&#10;一人当たり延長"/>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50317</xdr:rowOff>
    </xdr:from>
    <xdr:ext cx="534377" cy="259045"/>
    <xdr:sp macro="" textlink="">
      <xdr:nvSpPr>
        <xdr:cNvPr id="132" name="n_1mainValue【道路】&#10;一人当たり延長"/>
        <xdr:cNvSpPr txBox="1"/>
      </xdr:nvSpPr>
      <xdr:spPr>
        <a:xfrm>
          <a:off x="9359411" y="70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76685</xdr:rowOff>
    </xdr:from>
    <xdr:ext cx="534377" cy="259045"/>
    <xdr:sp macro="" textlink="">
      <xdr:nvSpPr>
        <xdr:cNvPr id="133" name="n_2mainValue【道路】&#10;一人当たり延長"/>
        <xdr:cNvSpPr txBox="1"/>
      </xdr:nvSpPr>
      <xdr:spPr>
        <a:xfrm>
          <a:off x="8483111" y="67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59" name="直線コネクタ 158"/>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60" name="【橋りょう・トンネル】&#10;有形固定資産減価償却率最小値テキスト"/>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61" name="直線コネクタ 160"/>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62" name="【橋りょう・トンネル】&#10;有形固定資産減価償却率最大値テキスト"/>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63" name="直線コネクタ 162"/>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64" name="【橋りょう・トンネル】&#10;有形固定資産減価償却率平均値テキスト"/>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65" name="フローチャート: 判断 164"/>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66" name="フローチャート: 判断 165"/>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67" name="フローチャート: 判断 166"/>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68" name="フローチャート: 判断 167"/>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69" name="フローチャート: 判断 168"/>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21046</xdr:rowOff>
    </xdr:from>
    <xdr:to>
      <xdr:col>24</xdr:col>
      <xdr:colOff>114300</xdr:colOff>
      <xdr:row>59</xdr:row>
      <xdr:rowOff>122646</xdr:rowOff>
    </xdr:to>
    <xdr:sp macro="" textlink="">
      <xdr:nvSpPr>
        <xdr:cNvPr id="175" name="楕円 174"/>
        <xdr:cNvSpPr/>
      </xdr:nvSpPr>
      <xdr:spPr>
        <a:xfrm>
          <a:off x="4584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43923</xdr:rowOff>
    </xdr:from>
    <xdr:ext cx="405111" cy="259045"/>
    <xdr:sp macro="" textlink="">
      <xdr:nvSpPr>
        <xdr:cNvPr id="176" name="【橋りょう・トンネル】&#10;有形固定資産減価償却率該当値テキスト"/>
        <xdr:cNvSpPr txBox="1"/>
      </xdr:nvSpPr>
      <xdr:spPr>
        <a:xfrm>
          <a:off x="4673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96157</xdr:rowOff>
    </xdr:from>
    <xdr:to>
      <xdr:col>20</xdr:col>
      <xdr:colOff>38100</xdr:colOff>
      <xdr:row>60</xdr:row>
      <xdr:rowOff>26307</xdr:rowOff>
    </xdr:to>
    <xdr:sp macro="" textlink="">
      <xdr:nvSpPr>
        <xdr:cNvPr id="177" name="楕円 176"/>
        <xdr:cNvSpPr/>
      </xdr:nvSpPr>
      <xdr:spPr>
        <a:xfrm>
          <a:off x="3746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146957</xdr:rowOff>
    </xdr:to>
    <xdr:cxnSp macro="">
      <xdr:nvCxnSpPr>
        <xdr:cNvPr id="178" name="直線コネクタ 177"/>
        <xdr:cNvCxnSpPr/>
      </xdr:nvCxnSpPr>
      <xdr:spPr>
        <a:xfrm flipV="1">
          <a:off x="3797300" y="1018739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117384</xdr:rowOff>
    </xdr:from>
    <xdr:to>
      <xdr:col>15</xdr:col>
      <xdr:colOff>101600</xdr:colOff>
      <xdr:row>60</xdr:row>
      <xdr:rowOff>47534</xdr:rowOff>
    </xdr:to>
    <xdr:sp macro="" textlink="">
      <xdr:nvSpPr>
        <xdr:cNvPr id="179" name="楕円 178"/>
        <xdr:cNvSpPr/>
      </xdr:nvSpPr>
      <xdr:spPr>
        <a:xfrm>
          <a:off x="2857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146957</xdr:rowOff>
    </xdr:from>
    <xdr:to>
      <xdr:col>19</xdr:col>
      <xdr:colOff>177800</xdr:colOff>
      <xdr:row>59</xdr:row>
      <xdr:rowOff>168184</xdr:rowOff>
    </xdr:to>
    <xdr:cxnSp macro="">
      <xdr:nvCxnSpPr>
        <xdr:cNvPr id="180" name="直線コネクタ 179"/>
        <xdr:cNvCxnSpPr/>
      </xdr:nvCxnSpPr>
      <xdr:spPr>
        <a:xfrm flipV="1">
          <a:off x="2908300" y="102625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81" name="n_1aveValue【橋りょう・トンネ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82" name="n_2aveValue【橋りょう・トンネル】&#10;有形固定資産減価償却率"/>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83" name="n_3aveValue【橋りょう・トンネル】&#10;有形固定資産減価償却率"/>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84" name="n_4aveValue【橋りょう・トンネル】&#10;有形固定資産減価償却率"/>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42834</xdr:rowOff>
    </xdr:from>
    <xdr:ext cx="405111" cy="259045"/>
    <xdr:sp macro="" textlink="">
      <xdr:nvSpPr>
        <xdr:cNvPr id="185" name="n_1mainValue【橋りょう・トンネル】&#10;有形固定資産減価償却率"/>
        <xdr:cNvSpPr txBox="1"/>
      </xdr:nvSpPr>
      <xdr:spPr>
        <a:xfrm>
          <a:off x="358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64061</xdr:rowOff>
    </xdr:from>
    <xdr:ext cx="405111" cy="259045"/>
    <xdr:sp macro="" textlink="">
      <xdr:nvSpPr>
        <xdr:cNvPr id="186" name="n_2mainValue【橋りょう・トンネル】&#10;有形固定資産減価償却率"/>
        <xdr:cNvSpPr txBox="1"/>
      </xdr:nvSpPr>
      <xdr:spPr>
        <a:xfrm>
          <a:off x="2705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6" name="テキスト ボックス 205"/>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10" name="直線コネクタ 209"/>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11" name="【橋りょう・トンネル】&#10;一人当たり有形固定資産（償却資産）額最小値テキスト"/>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12" name="直線コネクタ 211"/>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13" name="【橋りょう・トンネル】&#10;一人当たり有形固定資産（償却資産）額最大値テキスト"/>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14" name="直線コネクタ 213"/>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15" name="【橋りょう・トンネル】&#10;一人当たり有形固定資産（償却資産）額平均値テキスト"/>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16" name="フローチャート: 判断 215"/>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17" name="フローチャート: 判断 216"/>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18" name="フローチャート: 判断 217"/>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19" name="フローチャート: 判断 218"/>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20" name="フローチャート: 判断 219"/>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136330</xdr:rowOff>
    </xdr:from>
    <xdr:to>
      <xdr:col>55</xdr:col>
      <xdr:colOff>50800</xdr:colOff>
      <xdr:row>64</xdr:row>
      <xdr:rowOff>66480</xdr:rowOff>
    </xdr:to>
    <xdr:sp macro="" textlink="">
      <xdr:nvSpPr>
        <xdr:cNvPr id="226" name="楕円 225"/>
        <xdr:cNvSpPr/>
      </xdr:nvSpPr>
      <xdr:spPr>
        <a:xfrm>
          <a:off x="10426700" y="109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51257</xdr:rowOff>
    </xdr:from>
    <xdr:ext cx="599010" cy="259045"/>
    <xdr:sp macro="" textlink="">
      <xdr:nvSpPr>
        <xdr:cNvPr id="227" name="【橋りょう・トンネル】&#10;一人当たり有形固定資産（償却資産）額該当値テキスト"/>
        <xdr:cNvSpPr txBox="1"/>
      </xdr:nvSpPr>
      <xdr:spPr>
        <a:xfrm>
          <a:off x="10515600" y="1085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145158</xdr:rowOff>
    </xdr:from>
    <xdr:to>
      <xdr:col>50</xdr:col>
      <xdr:colOff>165100</xdr:colOff>
      <xdr:row>64</xdr:row>
      <xdr:rowOff>75308</xdr:rowOff>
    </xdr:to>
    <xdr:sp macro="" textlink="">
      <xdr:nvSpPr>
        <xdr:cNvPr id="228" name="楕円 227"/>
        <xdr:cNvSpPr/>
      </xdr:nvSpPr>
      <xdr:spPr>
        <a:xfrm>
          <a:off x="9588500" y="109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15680</xdr:rowOff>
    </xdr:from>
    <xdr:to>
      <xdr:col>55</xdr:col>
      <xdr:colOff>0</xdr:colOff>
      <xdr:row>64</xdr:row>
      <xdr:rowOff>24508</xdr:rowOff>
    </xdr:to>
    <xdr:cxnSp macro="">
      <xdr:nvCxnSpPr>
        <xdr:cNvPr id="229" name="直線コネクタ 228"/>
        <xdr:cNvCxnSpPr/>
      </xdr:nvCxnSpPr>
      <xdr:spPr>
        <a:xfrm flipV="1">
          <a:off x="9639300" y="10988480"/>
          <a:ext cx="8382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148551</xdr:rowOff>
    </xdr:from>
    <xdr:to>
      <xdr:col>46</xdr:col>
      <xdr:colOff>38100</xdr:colOff>
      <xdr:row>64</xdr:row>
      <xdr:rowOff>78701</xdr:rowOff>
    </xdr:to>
    <xdr:sp macro="" textlink="">
      <xdr:nvSpPr>
        <xdr:cNvPr id="230" name="楕円 229"/>
        <xdr:cNvSpPr/>
      </xdr:nvSpPr>
      <xdr:spPr>
        <a:xfrm>
          <a:off x="8699500" y="109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24508</xdr:rowOff>
    </xdr:from>
    <xdr:to>
      <xdr:col>50</xdr:col>
      <xdr:colOff>114300</xdr:colOff>
      <xdr:row>64</xdr:row>
      <xdr:rowOff>27901</xdr:rowOff>
    </xdr:to>
    <xdr:cxnSp macro="">
      <xdr:nvCxnSpPr>
        <xdr:cNvPr id="231" name="直線コネクタ 230"/>
        <xdr:cNvCxnSpPr/>
      </xdr:nvCxnSpPr>
      <xdr:spPr>
        <a:xfrm flipV="1">
          <a:off x="8750300" y="10997308"/>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32" name="n_1aveValue【橋りょう・トンネル】&#10;一人当たり有形固定資産（償却資産）額"/>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33" name="n_2aveValue【橋りょう・トンネル】&#10;一人当たり有形固定資産（償却資産）額"/>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34" name="n_3aveValue【橋りょう・トンネル】&#10;一人当たり有形固定資産（償却資産）額"/>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35" name="n_4aveValue【橋りょう・トンネル】&#10;一人当たり有形固定資産（償却資産）額"/>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66435</xdr:rowOff>
    </xdr:from>
    <xdr:ext cx="599010" cy="259045"/>
    <xdr:sp macro="" textlink="">
      <xdr:nvSpPr>
        <xdr:cNvPr id="236" name="n_1mainValue【橋りょう・トンネル】&#10;一人当たり有形固定資産（償却資産）額"/>
        <xdr:cNvSpPr txBox="1"/>
      </xdr:nvSpPr>
      <xdr:spPr>
        <a:xfrm>
          <a:off x="9327095" y="1103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69828</xdr:rowOff>
    </xdr:from>
    <xdr:ext cx="599010" cy="259045"/>
    <xdr:sp macro="" textlink="">
      <xdr:nvSpPr>
        <xdr:cNvPr id="237" name="n_2mainValue【橋りょう・トンネル】&#10;一人当たり有形固定資産（償却資産）額"/>
        <xdr:cNvSpPr txBox="1"/>
      </xdr:nvSpPr>
      <xdr:spPr>
        <a:xfrm>
          <a:off x="8450795" y="1104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63" name="直線コネクタ 262"/>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66"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67" name="直線コネクタ 266"/>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68" name="【公営住宅】&#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69" name="フローチャート: 判断 268"/>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70" name="フローチャート: 判断 269"/>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71" name="フローチャート: 判断 270"/>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72" name="フローチャート: 判断 271"/>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73" name="フローチャート: 判断 272"/>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86905</xdr:rowOff>
    </xdr:from>
    <xdr:to>
      <xdr:col>24</xdr:col>
      <xdr:colOff>114300</xdr:colOff>
      <xdr:row>80</xdr:row>
      <xdr:rowOff>17055</xdr:rowOff>
    </xdr:to>
    <xdr:sp macro="" textlink="">
      <xdr:nvSpPr>
        <xdr:cNvPr id="279" name="楕円 278"/>
        <xdr:cNvSpPr/>
      </xdr:nvSpPr>
      <xdr:spPr>
        <a:xfrm>
          <a:off x="45847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109782</xdr:rowOff>
    </xdr:from>
    <xdr:ext cx="405111" cy="259045"/>
    <xdr:sp macro="" textlink="">
      <xdr:nvSpPr>
        <xdr:cNvPr id="280" name="【公営住宅】&#10;有形固定資産減価償却率該当値テキスト"/>
        <xdr:cNvSpPr txBox="1"/>
      </xdr:nvSpPr>
      <xdr:spPr>
        <a:xfrm>
          <a:off x="4673600" y="1348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26488</xdr:rowOff>
    </xdr:from>
    <xdr:to>
      <xdr:col>20</xdr:col>
      <xdr:colOff>38100</xdr:colOff>
      <xdr:row>79</xdr:row>
      <xdr:rowOff>128088</xdr:rowOff>
    </xdr:to>
    <xdr:sp macro="" textlink="">
      <xdr:nvSpPr>
        <xdr:cNvPr id="281" name="楕円 280"/>
        <xdr:cNvSpPr/>
      </xdr:nvSpPr>
      <xdr:spPr>
        <a:xfrm>
          <a:off x="3746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77288</xdr:rowOff>
    </xdr:from>
    <xdr:to>
      <xdr:col>24</xdr:col>
      <xdr:colOff>63500</xdr:colOff>
      <xdr:row>79</xdr:row>
      <xdr:rowOff>137705</xdr:rowOff>
    </xdr:to>
    <xdr:cxnSp macro="">
      <xdr:nvCxnSpPr>
        <xdr:cNvPr id="282" name="直線コネクタ 281"/>
        <xdr:cNvCxnSpPr/>
      </xdr:nvCxnSpPr>
      <xdr:spPr>
        <a:xfrm>
          <a:off x="3797300" y="13621838"/>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10161</xdr:rowOff>
    </xdr:from>
    <xdr:to>
      <xdr:col>15</xdr:col>
      <xdr:colOff>101600</xdr:colOff>
      <xdr:row>79</xdr:row>
      <xdr:rowOff>111761</xdr:rowOff>
    </xdr:to>
    <xdr:sp macro="" textlink="">
      <xdr:nvSpPr>
        <xdr:cNvPr id="283" name="楕円 282"/>
        <xdr:cNvSpPr/>
      </xdr:nvSpPr>
      <xdr:spPr>
        <a:xfrm>
          <a:off x="2857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60961</xdr:rowOff>
    </xdr:from>
    <xdr:to>
      <xdr:col>19</xdr:col>
      <xdr:colOff>177800</xdr:colOff>
      <xdr:row>79</xdr:row>
      <xdr:rowOff>77288</xdr:rowOff>
    </xdr:to>
    <xdr:cxnSp macro="">
      <xdr:nvCxnSpPr>
        <xdr:cNvPr id="284" name="直線コネクタ 283"/>
        <xdr:cNvCxnSpPr/>
      </xdr:nvCxnSpPr>
      <xdr:spPr>
        <a:xfrm>
          <a:off x="2908300" y="1360551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285" name="n_1aveValue【公営住宅】&#10;有形固定資産減価償却率"/>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286" name="n_2aveValue【公営住宅】&#10;有形固定資産減価償却率"/>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287" name="n_3aveValue【公営住宅】&#10;有形固定資産減価償却率"/>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288" name="n_4aveValue【公営住宅】&#10;有形固定資産減価償却率"/>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144615</xdr:rowOff>
    </xdr:from>
    <xdr:ext cx="405111" cy="259045"/>
    <xdr:sp macro="" textlink="">
      <xdr:nvSpPr>
        <xdr:cNvPr id="289" name="n_1mainValue【公営住宅】&#10;有形固定資産減価償却率"/>
        <xdr:cNvSpPr txBox="1"/>
      </xdr:nvSpPr>
      <xdr:spPr>
        <a:xfrm>
          <a:off x="35820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128288</xdr:rowOff>
    </xdr:from>
    <xdr:ext cx="405111" cy="259045"/>
    <xdr:sp macro="" textlink="">
      <xdr:nvSpPr>
        <xdr:cNvPr id="290" name="n_2mainValue【公営住宅】&#10;有形固定資産減価償却率"/>
        <xdr:cNvSpPr txBox="1"/>
      </xdr:nvSpPr>
      <xdr:spPr>
        <a:xfrm>
          <a:off x="2705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1" name="直線コネクタ 30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2" name="テキスト ボックス 30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3" name="直線コネクタ 30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4" name="テキスト ボックス 30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5" name="直線コネクタ 30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6" name="テキスト ボックス 30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7" name="直線コネクタ 30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8" name="テキスト ボックス 30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0" name="テキスト ボックス 30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12" name="直線コネクタ 311"/>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13" name="【公営住宅】&#10;一人当たり面積最小値テキスト"/>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14" name="直線コネクタ 313"/>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15" name="【公営住宅】&#10;一人当たり面積最大値テキスト"/>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16" name="直線コネクタ 315"/>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17" name="【公営住宅】&#10;一人当たり面積平均値テキスト"/>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18" name="フローチャート: 判断 317"/>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19" name="フローチャート: 判断 318"/>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20" name="フローチャート: 判断 319"/>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21" name="フローチャート: 判断 320"/>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22" name="フローチャート: 判断 321"/>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113167</xdr:rowOff>
    </xdr:from>
    <xdr:to>
      <xdr:col>55</xdr:col>
      <xdr:colOff>50800</xdr:colOff>
      <xdr:row>84</xdr:row>
      <xdr:rowOff>43317</xdr:rowOff>
    </xdr:to>
    <xdr:sp macro="" textlink="">
      <xdr:nvSpPr>
        <xdr:cNvPr id="328" name="楕円 327"/>
        <xdr:cNvSpPr/>
      </xdr:nvSpPr>
      <xdr:spPr>
        <a:xfrm>
          <a:off x="10426700" y="143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136044</xdr:rowOff>
    </xdr:from>
    <xdr:ext cx="469744" cy="259045"/>
    <xdr:sp macro="" textlink="">
      <xdr:nvSpPr>
        <xdr:cNvPr id="329" name="【公営住宅】&#10;一人当たり面積該当値テキスト"/>
        <xdr:cNvSpPr txBox="1"/>
      </xdr:nvSpPr>
      <xdr:spPr>
        <a:xfrm>
          <a:off x="10515600" y="1419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4034</xdr:rowOff>
    </xdr:from>
    <xdr:to>
      <xdr:col>50</xdr:col>
      <xdr:colOff>165100</xdr:colOff>
      <xdr:row>84</xdr:row>
      <xdr:rowOff>105634</xdr:rowOff>
    </xdr:to>
    <xdr:sp macro="" textlink="">
      <xdr:nvSpPr>
        <xdr:cNvPr id="330" name="楕円 329"/>
        <xdr:cNvSpPr/>
      </xdr:nvSpPr>
      <xdr:spPr>
        <a:xfrm>
          <a:off x="9588500" y="144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163967</xdr:rowOff>
    </xdr:from>
    <xdr:to>
      <xdr:col>55</xdr:col>
      <xdr:colOff>0</xdr:colOff>
      <xdr:row>84</xdr:row>
      <xdr:rowOff>54834</xdr:rowOff>
    </xdr:to>
    <xdr:cxnSp macro="">
      <xdr:nvCxnSpPr>
        <xdr:cNvPr id="331" name="直線コネクタ 330"/>
        <xdr:cNvCxnSpPr/>
      </xdr:nvCxnSpPr>
      <xdr:spPr>
        <a:xfrm flipV="1">
          <a:off x="9639300" y="14394317"/>
          <a:ext cx="838200" cy="6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6593</xdr:rowOff>
    </xdr:from>
    <xdr:to>
      <xdr:col>46</xdr:col>
      <xdr:colOff>38100</xdr:colOff>
      <xdr:row>84</xdr:row>
      <xdr:rowOff>108193</xdr:rowOff>
    </xdr:to>
    <xdr:sp macro="" textlink="">
      <xdr:nvSpPr>
        <xdr:cNvPr id="332" name="楕円 331"/>
        <xdr:cNvSpPr/>
      </xdr:nvSpPr>
      <xdr:spPr>
        <a:xfrm>
          <a:off x="8699500" y="1440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54834</xdr:rowOff>
    </xdr:from>
    <xdr:to>
      <xdr:col>50</xdr:col>
      <xdr:colOff>114300</xdr:colOff>
      <xdr:row>84</xdr:row>
      <xdr:rowOff>57393</xdr:rowOff>
    </xdr:to>
    <xdr:cxnSp macro="">
      <xdr:nvCxnSpPr>
        <xdr:cNvPr id="333" name="直線コネクタ 332"/>
        <xdr:cNvCxnSpPr/>
      </xdr:nvCxnSpPr>
      <xdr:spPr>
        <a:xfrm flipV="1">
          <a:off x="8750300" y="14456634"/>
          <a:ext cx="8890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34" name="n_1aveValue【公営住宅】&#10;一人当たり面積"/>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35" name="n_2aveValue【公営住宅】&#10;一人当たり面積"/>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36" name="n_3aveValue【公営住宅】&#10;一人当たり面積"/>
        <xdr:cNvSpPr txBox="1"/>
      </xdr:nvSpPr>
      <xdr:spPr>
        <a:xfrm>
          <a:off x="7626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37" name="n_4aveValue【公営住宅】&#10;一人当たり面積"/>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122161</xdr:rowOff>
    </xdr:from>
    <xdr:ext cx="469744" cy="259045"/>
    <xdr:sp macro="" textlink="">
      <xdr:nvSpPr>
        <xdr:cNvPr id="338" name="n_1mainValue【公営住宅】&#10;一人当たり面積"/>
        <xdr:cNvSpPr txBox="1"/>
      </xdr:nvSpPr>
      <xdr:spPr>
        <a:xfrm>
          <a:off x="9391727" y="1418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124720</xdr:rowOff>
    </xdr:from>
    <xdr:ext cx="469744" cy="259045"/>
    <xdr:sp macro="" textlink="">
      <xdr:nvSpPr>
        <xdr:cNvPr id="339" name="n_2mainValue【公営住宅】&#10;一人当たり面積"/>
        <xdr:cNvSpPr txBox="1"/>
      </xdr:nvSpPr>
      <xdr:spPr>
        <a:xfrm>
          <a:off x="8515427" y="1418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8" name="テキスト ボックス 36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76" name="テキスト ボックス 375"/>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79" name="直線コネクタ 378"/>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80"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81" name="直線コネクタ 380"/>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82"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3" name="直線コネクタ 38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384" name="【認定こども園・幼稚園・保育所】&#10;有形固定資産減価償却率平均値テキスト"/>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385" name="フローチャート: 判断 384"/>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386" name="フローチャート: 判断 385"/>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387" name="フローチャート: 判断 386"/>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388" name="フローチャート: 判断 387"/>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89" name="フローチャート: 判断 388"/>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73660</xdr:rowOff>
    </xdr:from>
    <xdr:to>
      <xdr:col>85</xdr:col>
      <xdr:colOff>177800</xdr:colOff>
      <xdr:row>41</xdr:row>
      <xdr:rowOff>3810</xdr:rowOff>
    </xdr:to>
    <xdr:sp macro="" textlink="">
      <xdr:nvSpPr>
        <xdr:cNvPr id="395" name="楕円 394"/>
        <xdr:cNvSpPr/>
      </xdr:nvSpPr>
      <xdr:spPr>
        <a:xfrm>
          <a:off x="162687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160037</xdr:rowOff>
    </xdr:from>
    <xdr:ext cx="405111" cy="259045"/>
    <xdr:sp macro="" textlink="">
      <xdr:nvSpPr>
        <xdr:cNvPr id="396" name="【認定こども園・幼稚園・保育所】&#10;有形固定資産減価償却率該当値テキスト"/>
        <xdr:cNvSpPr txBox="1"/>
      </xdr:nvSpPr>
      <xdr:spPr>
        <a:xfrm>
          <a:off x="163576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36830</xdr:rowOff>
    </xdr:from>
    <xdr:to>
      <xdr:col>81</xdr:col>
      <xdr:colOff>101600</xdr:colOff>
      <xdr:row>35</xdr:row>
      <xdr:rowOff>138430</xdr:rowOff>
    </xdr:to>
    <xdr:sp macro="" textlink="">
      <xdr:nvSpPr>
        <xdr:cNvPr id="397" name="楕円 396"/>
        <xdr:cNvSpPr/>
      </xdr:nvSpPr>
      <xdr:spPr>
        <a:xfrm>
          <a:off x="15430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87630</xdr:rowOff>
    </xdr:from>
    <xdr:to>
      <xdr:col>85</xdr:col>
      <xdr:colOff>127000</xdr:colOff>
      <xdr:row>40</xdr:row>
      <xdr:rowOff>124460</xdr:rowOff>
    </xdr:to>
    <xdr:cxnSp macro="">
      <xdr:nvCxnSpPr>
        <xdr:cNvPr id="398" name="直線コネクタ 397"/>
        <xdr:cNvCxnSpPr/>
      </xdr:nvCxnSpPr>
      <xdr:spPr>
        <a:xfrm>
          <a:off x="15481300" y="6088380"/>
          <a:ext cx="838200" cy="89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0</xdr:rowOff>
    </xdr:from>
    <xdr:to>
      <xdr:col>76</xdr:col>
      <xdr:colOff>165100</xdr:colOff>
      <xdr:row>35</xdr:row>
      <xdr:rowOff>101600</xdr:rowOff>
    </xdr:to>
    <xdr:sp macro="" textlink="">
      <xdr:nvSpPr>
        <xdr:cNvPr id="399" name="楕円 398"/>
        <xdr:cNvSpPr/>
      </xdr:nvSpPr>
      <xdr:spPr>
        <a:xfrm>
          <a:off x="14541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50800</xdr:rowOff>
    </xdr:from>
    <xdr:to>
      <xdr:col>81</xdr:col>
      <xdr:colOff>50800</xdr:colOff>
      <xdr:row>35</xdr:row>
      <xdr:rowOff>87630</xdr:rowOff>
    </xdr:to>
    <xdr:cxnSp macro="">
      <xdr:nvCxnSpPr>
        <xdr:cNvPr id="400" name="直線コネクタ 399"/>
        <xdr:cNvCxnSpPr/>
      </xdr:nvCxnSpPr>
      <xdr:spPr>
        <a:xfrm>
          <a:off x="14592300" y="60515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118127</xdr:rowOff>
    </xdr:from>
    <xdr:ext cx="405111" cy="259045"/>
    <xdr:sp macro="" textlink="">
      <xdr:nvSpPr>
        <xdr:cNvPr id="401" name="n_1aveValue【認定こども園・幼稚園・保育所】&#10;有形固定資産減価償却率"/>
        <xdr:cNvSpPr txBox="1"/>
      </xdr:nvSpPr>
      <xdr:spPr>
        <a:xfrm>
          <a:off x="1526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130827</xdr:rowOff>
    </xdr:from>
    <xdr:ext cx="405111" cy="259045"/>
    <xdr:sp macro="" textlink="">
      <xdr:nvSpPr>
        <xdr:cNvPr id="402" name="n_2aveValue【認定こども園・幼稚園・保育所】&#10;有形固定資産減価償却率"/>
        <xdr:cNvSpPr txBox="1"/>
      </xdr:nvSpPr>
      <xdr:spPr>
        <a:xfrm>
          <a:off x="1438974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03" name="n_3aveValue【認定こども園・幼稚園・保育所】&#10;有形固定資産減価償却率"/>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04"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154957</xdr:rowOff>
    </xdr:from>
    <xdr:ext cx="405111" cy="259045"/>
    <xdr:sp macro="" textlink="">
      <xdr:nvSpPr>
        <xdr:cNvPr id="405" name="n_1mainValue【認定こども園・幼稚園・保育所】&#10;有形固定資産減価償却率"/>
        <xdr:cNvSpPr txBox="1"/>
      </xdr:nvSpPr>
      <xdr:spPr>
        <a:xfrm>
          <a:off x="15266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118127</xdr:rowOff>
    </xdr:from>
    <xdr:ext cx="405111" cy="259045"/>
    <xdr:sp macro="" textlink="">
      <xdr:nvSpPr>
        <xdr:cNvPr id="406" name="n_2mainValue【認定こども園・幼稚園・保育所】&#10;有形固定資産減価償却率"/>
        <xdr:cNvSpPr txBox="1"/>
      </xdr:nvSpPr>
      <xdr:spPr>
        <a:xfrm>
          <a:off x="14389744" y="577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7" name="直線コネクタ 41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8" name="テキスト ボックス 41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9" name="直線コネクタ 41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0" name="テキスト ボックス 41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1" name="直線コネクタ 42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2" name="テキスト ボックス 42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3" name="直線コネクタ 42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4" name="テキスト ボックス 42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5" name="直線コネクタ 42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6" name="テキスト ボックス 42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7" name="直線コネクタ 42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8" name="テキスト ボックス 42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32" name="直線コネクタ 431"/>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33"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34" name="直線コネクタ 433"/>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35"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36" name="直線コネクタ 435"/>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437" name="【認定こども園・幼稚園・保育所】&#10;一人当たり面積平均値テキスト"/>
        <xdr:cNvSpPr txBox="1"/>
      </xdr:nvSpPr>
      <xdr:spPr>
        <a:xfrm>
          <a:off x="221996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38" name="フローチャート: 判断 437"/>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39" name="フローチャート: 判断 438"/>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40" name="フローチャート: 判断 439"/>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41" name="フローチャート: 判断 440"/>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42" name="フローチャート: 判断 441"/>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3" name="テキスト ボックス 4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363</xdr:rowOff>
    </xdr:from>
    <xdr:to>
      <xdr:col>116</xdr:col>
      <xdr:colOff>114300</xdr:colOff>
      <xdr:row>40</xdr:row>
      <xdr:rowOff>101963</xdr:rowOff>
    </xdr:to>
    <xdr:sp macro="" textlink="">
      <xdr:nvSpPr>
        <xdr:cNvPr id="448" name="楕円 447"/>
        <xdr:cNvSpPr/>
      </xdr:nvSpPr>
      <xdr:spPr>
        <a:xfrm>
          <a:off x="221107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150240</xdr:rowOff>
    </xdr:from>
    <xdr:ext cx="469744" cy="259045"/>
    <xdr:sp macro="" textlink="">
      <xdr:nvSpPr>
        <xdr:cNvPr id="449" name="【認定こども園・幼稚園・保育所】&#10;一人当たり面積該当値テキスト"/>
        <xdr:cNvSpPr txBox="1"/>
      </xdr:nvSpPr>
      <xdr:spPr>
        <a:xfrm>
          <a:off x="22199600" y="683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5806</xdr:rowOff>
    </xdr:from>
    <xdr:to>
      <xdr:col>112</xdr:col>
      <xdr:colOff>38100</xdr:colOff>
      <xdr:row>40</xdr:row>
      <xdr:rowOff>107406</xdr:rowOff>
    </xdr:to>
    <xdr:sp macro="" textlink="">
      <xdr:nvSpPr>
        <xdr:cNvPr id="450" name="楕円 449"/>
        <xdr:cNvSpPr/>
      </xdr:nvSpPr>
      <xdr:spPr>
        <a:xfrm>
          <a:off x="21272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51163</xdr:rowOff>
    </xdr:from>
    <xdr:to>
      <xdr:col>116</xdr:col>
      <xdr:colOff>63500</xdr:colOff>
      <xdr:row>40</xdr:row>
      <xdr:rowOff>56606</xdr:rowOff>
    </xdr:to>
    <xdr:cxnSp macro="">
      <xdr:nvCxnSpPr>
        <xdr:cNvPr id="451" name="直線コネクタ 450"/>
        <xdr:cNvCxnSpPr/>
      </xdr:nvCxnSpPr>
      <xdr:spPr>
        <a:xfrm flipV="1">
          <a:off x="21323300" y="690916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9072</xdr:rowOff>
    </xdr:from>
    <xdr:to>
      <xdr:col>107</xdr:col>
      <xdr:colOff>101600</xdr:colOff>
      <xdr:row>40</xdr:row>
      <xdr:rowOff>110672</xdr:rowOff>
    </xdr:to>
    <xdr:sp macro="" textlink="">
      <xdr:nvSpPr>
        <xdr:cNvPr id="452" name="楕円 451"/>
        <xdr:cNvSpPr/>
      </xdr:nvSpPr>
      <xdr:spPr>
        <a:xfrm>
          <a:off x="20383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56606</xdr:rowOff>
    </xdr:from>
    <xdr:to>
      <xdr:col>111</xdr:col>
      <xdr:colOff>177800</xdr:colOff>
      <xdr:row>40</xdr:row>
      <xdr:rowOff>59872</xdr:rowOff>
    </xdr:to>
    <xdr:cxnSp macro="">
      <xdr:nvCxnSpPr>
        <xdr:cNvPr id="453" name="直線コネクタ 452"/>
        <xdr:cNvCxnSpPr/>
      </xdr:nvCxnSpPr>
      <xdr:spPr>
        <a:xfrm flipV="1">
          <a:off x="20434300" y="69146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454" name="n_1aveValue【認定こども園・幼稚園・保育所】&#10;一人当たり面積"/>
        <xdr:cNvSpPr txBox="1"/>
      </xdr:nvSpPr>
      <xdr:spPr>
        <a:xfrm>
          <a:off x="210757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455" name="n_2aveValue【認定こども園・幼稚園・保育所】&#10;一人当たり面積"/>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456" name="n_3aveValue【認定こども園・幼稚園・保育所】&#10;一人当たり面積"/>
        <xdr:cNvSpPr txBox="1"/>
      </xdr:nvSpPr>
      <xdr:spPr>
        <a:xfrm>
          <a:off x="19310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457" name="n_4aveValue【認定こども園・幼稚園・保育所】&#10;一人当たり面積"/>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98533</xdr:rowOff>
    </xdr:from>
    <xdr:ext cx="469744" cy="259045"/>
    <xdr:sp macro="" textlink="">
      <xdr:nvSpPr>
        <xdr:cNvPr id="458" name="n_1mainValue【認定こども園・幼稚園・保育所】&#10;一人当たり面積"/>
        <xdr:cNvSpPr txBox="1"/>
      </xdr:nvSpPr>
      <xdr:spPr>
        <a:xfrm>
          <a:off x="21075727"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101799</xdr:rowOff>
    </xdr:from>
    <xdr:ext cx="469744" cy="259045"/>
    <xdr:sp macro="" textlink="">
      <xdr:nvSpPr>
        <xdr:cNvPr id="459" name="n_2mainValue【認定こども園・幼稚園・保育所】&#10;一人当たり面積"/>
        <xdr:cNvSpPr txBox="1"/>
      </xdr:nvSpPr>
      <xdr:spPr>
        <a:xfrm>
          <a:off x="20199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0" name="テキスト ボックス 46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1" name="直線コネクタ 4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2" name="テキスト ボックス 47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3" name="直線コネクタ 4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4" name="テキスト ボックス 4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5" name="直線コネクタ 4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6" name="テキスト ボックス 4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7" name="直線コネクタ 4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8" name="テキスト ボックス 4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9" name="直線コネクタ 4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0" name="テキスト ボックス 4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2" name="テキスト ボックス 48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484" name="直線コネクタ 483"/>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85"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86" name="直線コネクタ 485"/>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487" name="【学校施設】&#10;有形固定資産減価償却率最大値テキスト"/>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488" name="直線コネクタ 487"/>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489" name="【学校施設】&#10;有形固定資産減価償却率平均値テキスト"/>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90" name="フローチャート: 判断 489"/>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491" name="フローチャート: 判断 490"/>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492" name="フローチャート: 判断 491"/>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93" name="フローチャート: 判断 492"/>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494" name="フローチャート: 判断 493"/>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103505</xdr:rowOff>
    </xdr:from>
    <xdr:to>
      <xdr:col>85</xdr:col>
      <xdr:colOff>177800</xdr:colOff>
      <xdr:row>57</xdr:row>
      <xdr:rowOff>33655</xdr:rowOff>
    </xdr:to>
    <xdr:sp macro="" textlink="">
      <xdr:nvSpPr>
        <xdr:cNvPr id="500" name="楕円 499"/>
        <xdr:cNvSpPr/>
      </xdr:nvSpPr>
      <xdr:spPr>
        <a:xfrm>
          <a:off x="162687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126382</xdr:rowOff>
    </xdr:from>
    <xdr:ext cx="405111" cy="259045"/>
    <xdr:sp macro="" textlink="">
      <xdr:nvSpPr>
        <xdr:cNvPr id="501" name="【学校施設】&#10;有形固定資産減価償却率該当値テキスト"/>
        <xdr:cNvSpPr txBox="1"/>
      </xdr:nvSpPr>
      <xdr:spPr>
        <a:xfrm>
          <a:off x="16357600"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145415</xdr:rowOff>
    </xdr:from>
    <xdr:to>
      <xdr:col>81</xdr:col>
      <xdr:colOff>101600</xdr:colOff>
      <xdr:row>61</xdr:row>
      <xdr:rowOff>75565</xdr:rowOff>
    </xdr:to>
    <xdr:sp macro="" textlink="">
      <xdr:nvSpPr>
        <xdr:cNvPr id="502" name="楕円 501"/>
        <xdr:cNvSpPr/>
      </xdr:nvSpPr>
      <xdr:spPr>
        <a:xfrm>
          <a:off x="15430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154305</xdr:rowOff>
    </xdr:from>
    <xdr:to>
      <xdr:col>85</xdr:col>
      <xdr:colOff>127000</xdr:colOff>
      <xdr:row>61</xdr:row>
      <xdr:rowOff>24765</xdr:rowOff>
    </xdr:to>
    <xdr:cxnSp macro="">
      <xdr:nvCxnSpPr>
        <xdr:cNvPr id="503" name="直線コネクタ 502"/>
        <xdr:cNvCxnSpPr/>
      </xdr:nvCxnSpPr>
      <xdr:spPr>
        <a:xfrm flipV="1">
          <a:off x="15481300" y="9755505"/>
          <a:ext cx="8382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04" name="楕円 503"/>
        <xdr:cNvSpPr/>
      </xdr:nvSpPr>
      <xdr:spPr>
        <a:xfrm>
          <a:off x="14541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61</xdr:row>
      <xdr:rowOff>24765</xdr:rowOff>
    </xdr:to>
    <xdr:cxnSp macro="">
      <xdr:nvCxnSpPr>
        <xdr:cNvPr id="505" name="直線コネクタ 504"/>
        <xdr:cNvCxnSpPr/>
      </xdr:nvCxnSpPr>
      <xdr:spPr>
        <a:xfrm>
          <a:off x="14592300" y="1036129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06"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07" name="n_2aveValue【学校施設】&#10;有形固定資産減価償却率"/>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08" name="n_3aveValue【学校施設】&#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09" name="n_4aveValue【学校施設】&#10;有形固定資産減価償却率"/>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66692</xdr:rowOff>
    </xdr:from>
    <xdr:ext cx="405111" cy="259045"/>
    <xdr:sp macro="" textlink="">
      <xdr:nvSpPr>
        <xdr:cNvPr id="510" name="n_1mainValue【学校施設】&#10;有形固定資産減価償却率"/>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11" name="n_2mainValue【学校施設】&#10;有形固定資産減価償却率"/>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2" name="直線コネクタ 52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3" name="テキスト ボックス 52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4" name="直線コネクタ 52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5" name="テキスト ボックス 52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6" name="直線コネクタ 52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7" name="テキスト ボックス 52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8" name="直線コネクタ 52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29" name="テキスト ボックス 52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0" name="直線コネクタ 52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1" name="テキスト ボックス 53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3" name="テキスト ボックス 53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35" name="直線コネクタ 534"/>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36"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37" name="直線コネクタ 536"/>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38" name="【学校施設】&#10;一人当たり面積最大値テキスト"/>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39" name="直線コネクタ 538"/>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540" name="【学校施設】&#10;一人当たり面積平均値テキスト"/>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41" name="フローチャート: 判断 540"/>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42" name="フローチャート: 判断 541"/>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43" name="フローチャート: 判断 542"/>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44" name="フローチャート: 判断 543"/>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45" name="フローチャート: 判断 544"/>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35611</xdr:rowOff>
    </xdr:from>
    <xdr:to>
      <xdr:col>116</xdr:col>
      <xdr:colOff>114300</xdr:colOff>
      <xdr:row>62</xdr:row>
      <xdr:rowOff>137211</xdr:rowOff>
    </xdr:to>
    <xdr:sp macro="" textlink="">
      <xdr:nvSpPr>
        <xdr:cNvPr id="551" name="楕円 550"/>
        <xdr:cNvSpPr/>
      </xdr:nvSpPr>
      <xdr:spPr>
        <a:xfrm>
          <a:off x="22110700" y="106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58488</xdr:rowOff>
    </xdr:from>
    <xdr:ext cx="469744" cy="259045"/>
    <xdr:sp macro="" textlink="">
      <xdr:nvSpPr>
        <xdr:cNvPr id="552" name="【学校施設】&#10;一人当たり面積該当値テキスト"/>
        <xdr:cNvSpPr txBox="1"/>
      </xdr:nvSpPr>
      <xdr:spPr>
        <a:xfrm>
          <a:off x="22199600" y="1051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105487</xdr:rowOff>
    </xdr:from>
    <xdr:to>
      <xdr:col>107</xdr:col>
      <xdr:colOff>101600</xdr:colOff>
      <xdr:row>64</xdr:row>
      <xdr:rowOff>35637</xdr:rowOff>
    </xdr:to>
    <xdr:sp macro="" textlink="">
      <xdr:nvSpPr>
        <xdr:cNvPr id="553" name="楕円 552"/>
        <xdr:cNvSpPr/>
      </xdr:nvSpPr>
      <xdr:spPr>
        <a:xfrm>
          <a:off x="20383500" y="109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12463</xdr:rowOff>
    </xdr:from>
    <xdr:ext cx="469744" cy="259045"/>
    <xdr:sp macro="" textlink="">
      <xdr:nvSpPr>
        <xdr:cNvPr id="554" name="n_1aveValue【学校施設】&#10;一人当たり面積"/>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555" name="n_2aveValue【学校施設】&#10;一人当たり面積"/>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556" name="n_3aveValue【学校施設】&#10;一人当たり面積"/>
        <xdr:cNvSpPr txBox="1"/>
      </xdr:nvSpPr>
      <xdr:spPr>
        <a:xfrm>
          <a:off x="19310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557" name="n_4aveValue【学校施設】&#10;一人当たり面積"/>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26764</xdr:rowOff>
    </xdr:from>
    <xdr:ext cx="469744" cy="259045"/>
    <xdr:sp macro="" textlink="">
      <xdr:nvSpPr>
        <xdr:cNvPr id="558" name="n_2mainValue【学校施設】&#10;一人当たり面積"/>
        <xdr:cNvSpPr txBox="1"/>
      </xdr:nvSpPr>
      <xdr:spPr>
        <a:xfrm>
          <a:off x="20199427" y="109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5" name="テキスト ボックス 58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6" name="直線コネクタ 5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87" name="テキスト ボックス 58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8" name="直線コネクタ 5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9" name="テキスト ボックス 5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0" name="直線コネクタ 5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1" name="テキスト ボックス 5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2" name="直線コネクタ 5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3" name="テキスト ボックス 5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4" name="直線コネクタ 5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95" name="テキスト ボックス 59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97" name="テキスト ボックス 59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599" name="直線コネクタ 598"/>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0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01" name="直線コネクタ 60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02" name="【公民館】&#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03" name="直線コネクタ 602"/>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65422</xdr:rowOff>
    </xdr:from>
    <xdr:ext cx="405111" cy="259045"/>
    <xdr:sp macro="" textlink="">
      <xdr:nvSpPr>
        <xdr:cNvPr id="604" name="【公民館】&#10;有形固定資産減価償却率平均値テキスト"/>
        <xdr:cNvSpPr txBox="1"/>
      </xdr:nvSpPr>
      <xdr:spPr>
        <a:xfrm>
          <a:off x="16357600" y="17896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605" name="フローチャート: 判断 604"/>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606" name="フローチャート: 判断 605"/>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607" name="フローチャート: 判断 606"/>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608" name="フローチャート: 判断 607"/>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09" name="フローチャート: 判断 608"/>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63500</xdr:rowOff>
    </xdr:from>
    <xdr:to>
      <xdr:col>85</xdr:col>
      <xdr:colOff>177800</xdr:colOff>
      <xdr:row>106</xdr:row>
      <xdr:rowOff>165100</xdr:rowOff>
    </xdr:to>
    <xdr:sp macro="" textlink="">
      <xdr:nvSpPr>
        <xdr:cNvPr id="615" name="楕円 614"/>
        <xdr:cNvSpPr/>
      </xdr:nvSpPr>
      <xdr:spPr>
        <a:xfrm>
          <a:off x="16268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41927</xdr:rowOff>
    </xdr:from>
    <xdr:ext cx="405111" cy="259045"/>
    <xdr:sp macro="" textlink="">
      <xdr:nvSpPr>
        <xdr:cNvPr id="616" name="【公民館】&#10;有形固定資産減価償却率該当値テキスト"/>
        <xdr:cNvSpPr txBox="1"/>
      </xdr:nvSpPr>
      <xdr:spPr>
        <a:xfrm>
          <a:off x="163576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88282</xdr:rowOff>
    </xdr:from>
    <xdr:ext cx="405111" cy="259045"/>
    <xdr:sp macro="" textlink="">
      <xdr:nvSpPr>
        <xdr:cNvPr id="617" name="n_1aveValue【公民館】&#10;有形固定資産減価償却率"/>
        <xdr:cNvSpPr txBox="1"/>
      </xdr:nvSpPr>
      <xdr:spPr>
        <a:xfrm>
          <a:off x="15266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618" name="n_2aveValue【公民館】&#10;有形固定資産減価償却率"/>
        <xdr:cNvSpPr txBox="1"/>
      </xdr:nvSpPr>
      <xdr:spPr>
        <a:xfrm>
          <a:off x="14389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619" name="n_3aveValue【公民館】&#10;有形固定資産減価償却率"/>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20"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1" name="直線コネクタ 63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2" name="テキスト ボックス 63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3" name="直線コネクタ 63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4" name="テキスト ボックス 63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5" name="直線コネクタ 63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6" name="テキスト ボックス 63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7" name="直線コネクタ 63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8" name="テキスト ボックス 63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9" name="直線コネクタ 63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0" name="テキスト ボックス 63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1" name="直線コネクタ 6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42" name="テキスト ボックス 64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644" name="直線コネクタ 643"/>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645" name="【公民館】&#10;一人当たり面積最小値テキスト"/>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646" name="直線コネクタ 645"/>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647" name="【公民館】&#10;一人当たり面積最大値テキスト"/>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648" name="直線コネクタ 647"/>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83456</xdr:rowOff>
    </xdr:from>
    <xdr:ext cx="469744" cy="259045"/>
    <xdr:sp macro="" textlink="">
      <xdr:nvSpPr>
        <xdr:cNvPr id="649" name="【公民館】&#10;一人当たり面積平均値テキスト"/>
        <xdr:cNvSpPr txBox="1"/>
      </xdr:nvSpPr>
      <xdr:spPr>
        <a:xfrm>
          <a:off x="22199600" y="18428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650" name="フローチャート: 判断 649"/>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651" name="フローチャート: 判断 650"/>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652" name="フローチャート: 判断 651"/>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653" name="フローチャート: 判断 652"/>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654" name="フローチャート: 判断 653"/>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96075</xdr:rowOff>
    </xdr:from>
    <xdr:to>
      <xdr:col>116</xdr:col>
      <xdr:colOff>114300</xdr:colOff>
      <xdr:row>108</xdr:row>
      <xdr:rowOff>26225</xdr:rowOff>
    </xdr:to>
    <xdr:sp macro="" textlink="">
      <xdr:nvSpPr>
        <xdr:cNvPr id="660" name="楕円 659"/>
        <xdr:cNvSpPr/>
      </xdr:nvSpPr>
      <xdr:spPr>
        <a:xfrm>
          <a:off x="22110700" y="184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118952</xdr:rowOff>
    </xdr:from>
    <xdr:ext cx="469744" cy="259045"/>
    <xdr:sp macro="" textlink="">
      <xdr:nvSpPr>
        <xdr:cNvPr id="661" name="【公民館】&#10;一人当たり面積該当値テキスト"/>
        <xdr:cNvSpPr txBox="1"/>
      </xdr:nvSpPr>
      <xdr:spPr>
        <a:xfrm>
          <a:off x="22199600" y="182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34562</xdr:rowOff>
    </xdr:from>
    <xdr:ext cx="469744" cy="259045"/>
    <xdr:sp macro="" textlink="">
      <xdr:nvSpPr>
        <xdr:cNvPr id="662" name="n_1aveValue【公民館】&#10;一人当たり面積"/>
        <xdr:cNvSpPr txBox="1"/>
      </xdr:nvSpPr>
      <xdr:spPr>
        <a:xfrm>
          <a:off x="21075727" y="1820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42563</xdr:rowOff>
    </xdr:from>
    <xdr:ext cx="469744" cy="259045"/>
    <xdr:sp macro="" textlink="">
      <xdr:nvSpPr>
        <xdr:cNvPr id="663" name="n_2aveValue【公民館】&#10;一人当たり面積"/>
        <xdr:cNvSpPr txBox="1"/>
      </xdr:nvSpPr>
      <xdr:spPr>
        <a:xfrm>
          <a:off x="20199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45038</xdr:rowOff>
    </xdr:from>
    <xdr:ext cx="469744" cy="259045"/>
    <xdr:sp macro="" textlink="">
      <xdr:nvSpPr>
        <xdr:cNvPr id="664" name="n_3aveValue【公民館】&#10;一人当たり面積"/>
        <xdr:cNvSpPr txBox="1"/>
      </xdr:nvSpPr>
      <xdr:spPr>
        <a:xfrm>
          <a:off x="19310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61613</xdr:rowOff>
    </xdr:from>
    <xdr:ext cx="469744" cy="259045"/>
    <xdr:sp macro="" textlink="">
      <xdr:nvSpPr>
        <xdr:cNvPr id="665" name="n_4aveValue【公民館】&#10;一人当たり面積"/>
        <xdr:cNvSpPr txBox="1"/>
      </xdr:nvSpPr>
      <xdr:spPr>
        <a:xfrm>
          <a:off x="18421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東日本大震災復興関連事業の影響により、被災した建物の解体や新たな施設の整備が進められていることにより、有形固定資産減価償却率が減少傾向にある。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なかでも公営住宅においては、被災により古い住宅が解体されたことに加え、復興公営住宅を整備したことにより減価償却率の減少が顕著となっている。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今後、復興事業で整備した資産の維持修繕及び更新等がまとめてくることも想定されるため、そうならないように計画的に維持管理等を実施していくことが必要と思われる。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1,363
84.37
6,532,414
6,424,742
62,668
1,035,615
1,509,837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89" name="楕円 88"/>
        <xdr:cNvSpPr/>
      </xdr:nvSpPr>
      <xdr:spPr>
        <a:xfrm>
          <a:off x="4584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108602</xdr:rowOff>
    </xdr:from>
    <xdr:ext cx="405111" cy="259045"/>
    <xdr:sp macro="" textlink="">
      <xdr:nvSpPr>
        <xdr:cNvPr id="90" name="【体育館・プール】&#10;有形固定資産減価償却率該当値テキスト"/>
        <xdr:cNvSpPr txBox="1"/>
      </xdr:nvSpPr>
      <xdr:spPr>
        <a:xfrm>
          <a:off x="46736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91" name="楕円 90"/>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xdr:rowOff>
    </xdr:from>
    <xdr:to>
      <xdr:col>24</xdr:col>
      <xdr:colOff>63500</xdr:colOff>
      <xdr:row>61</xdr:row>
      <xdr:rowOff>68580</xdr:rowOff>
    </xdr:to>
    <xdr:cxnSp macro="">
      <xdr:nvCxnSpPr>
        <xdr:cNvPr id="92" name="直線コネクタ 91"/>
        <xdr:cNvCxnSpPr/>
      </xdr:nvCxnSpPr>
      <xdr:spPr>
        <a:xfrm flipV="1">
          <a:off x="3797300" y="104679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93" name="楕円 92"/>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61</xdr:row>
      <xdr:rowOff>68580</xdr:rowOff>
    </xdr:to>
    <xdr:cxnSp macro="">
      <xdr:nvCxnSpPr>
        <xdr:cNvPr id="94" name="直線コネクタ 93"/>
        <xdr:cNvCxnSpPr/>
      </xdr:nvCxnSpPr>
      <xdr:spPr>
        <a:xfrm>
          <a:off x="2908300" y="104013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5" name="n_1aveValue【体育館・プール】&#10;有形固定資産減価償却率"/>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96" name="n_2aveValue【体育館・プー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97" name="n_3aveValue【体育館・プール】&#10;有形固定資産減価償却率"/>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98" name="n_4aveValue【体育館・プール】&#10;有形固定資産減価償却率"/>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99" name="n_1mainValue【体育館・プール】&#10;有形固定資産減価償却率"/>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00" name="n_2mainValue【体育館・プー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2" name="テキスト ボックス 121"/>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24" name="直線コネクタ 123"/>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25" name="【体育館・プール】&#10;一人当たり面積最小値テキスト"/>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26" name="直線コネクタ 125"/>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27" name="【体育館・プール】&#10;一人当たり面積最大値テキスト"/>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28" name="直線コネクタ 127"/>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129" name="【体育館・プール】&#10;一人当たり面積平均値テキスト"/>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0" name="フローチャート: 判断 129"/>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1" name="フローチャート: 判断 130"/>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2" name="フローチャート: 判断 131"/>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3" name="フローチャート: 判断 132"/>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4" name="フローチャート: 判断 133"/>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xdr:rowOff>
    </xdr:from>
    <xdr:to>
      <xdr:col>55</xdr:col>
      <xdr:colOff>50800</xdr:colOff>
      <xdr:row>63</xdr:row>
      <xdr:rowOff>108712</xdr:rowOff>
    </xdr:to>
    <xdr:sp macro="" textlink="">
      <xdr:nvSpPr>
        <xdr:cNvPr id="140" name="楕円 139"/>
        <xdr:cNvSpPr/>
      </xdr:nvSpPr>
      <xdr:spPr>
        <a:xfrm>
          <a:off x="104267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156989</xdr:rowOff>
    </xdr:from>
    <xdr:ext cx="469744" cy="259045"/>
    <xdr:sp macro="" textlink="">
      <xdr:nvSpPr>
        <xdr:cNvPr id="141" name="【体育館・プール】&#10;一人当たり面積該当値テキスト"/>
        <xdr:cNvSpPr txBox="1"/>
      </xdr:nvSpPr>
      <xdr:spPr>
        <a:xfrm>
          <a:off x="10515600" y="107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9969</xdr:rowOff>
    </xdr:from>
    <xdr:to>
      <xdr:col>50</xdr:col>
      <xdr:colOff>165100</xdr:colOff>
      <xdr:row>63</xdr:row>
      <xdr:rowOff>111569</xdr:rowOff>
    </xdr:to>
    <xdr:sp macro="" textlink="">
      <xdr:nvSpPr>
        <xdr:cNvPr id="142" name="楕円 141"/>
        <xdr:cNvSpPr/>
      </xdr:nvSpPr>
      <xdr:spPr>
        <a:xfrm>
          <a:off x="9588500" y="108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57912</xdr:rowOff>
    </xdr:from>
    <xdr:to>
      <xdr:col>55</xdr:col>
      <xdr:colOff>0</xdr:colOff>
      <xdr:row>63</xdr:row>
      <xdr:rowOff>60769</xdr:rowOff>
    </xdr:to>
    <xdr:cxnSp macro="">
      <xdr:nvCxnSpPr>
        <xdr:cNvPr id="143" name="直線コネクタ 142"/>
        <xdr:cNvCxnSpPr/>
      </xdr:nvCxnSpPr>
      <xdr:spPr>
        <a:xfrm flipV="1">
          <a:off x="9639300" y="1085926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11494</xdr:rowOff>
    </xdr:from>
    <xdr:to>
      <xdr:col>46</xdr:col>
      <xdr:colOff>38100</xdr:colOff>
      <xdr:row>63</xdr:row>
      <xdr:rowOff>113094</xdr:rowOff>
    </xdr:to>
    <xdr:sp macro="" textlink="">
      <xdr:nvSpPr>
        <xdr:cNvPr id="144" name="楕円 143"/>
        <xdr:cNvSpPr/>
      </xdr:nvSpPr>
      <xdr:spPr>
        <a:xfrm>
          <a:off x="8699500" y="108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60769</xdr:rowOff>
    </xdr:from>
    <xdr:to>
      <xdr:col>50</xdr:col>
      <xdr:colOff>114300</xdr:colOff>
      <xdr:row>63</xdr:row>
      <xdr:rowOff>62294</xdr:rowOff>
    </xdr:to>
    <xdr:cxnSp macro="">
      <xdr:nvCxnSpPr>
        <xdr:cNvPr id="145" name="直線コネクタ 144"/>
        <xdr:cNvCxnSpPr/>
      </xdr:nvCxnSpPr>
      <xdr:spPr>
        <a:xfrm flipV="1">
          <a:off x="8750300" y="10862119"/>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146" name="n_1aveValue【体育館・プール】&#10;一人当たり面積"/>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147" name="n_2aveValue【体育館・プール】&#10;一人当たり面積"/>
        <xdr:cNvSpPr txBox="1"/>
      </xdr:nvSpPr>
      <xdr:spPr>
        <a:xfrm>
          <a:off x="8515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148" name="n_3aveValue【体育館・プール】&#10;一人当たり面積"/>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49" name="n_4aveValue【体育館・プール】&#10;一人当たり面積"/>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102696</xdr:rowOff>
    </xdr:from>
    <xdr:ext cx="469744" cy="259045"/>
    <xdr:sp macro="" textlink="">
      <xdr:nvSpPr>
        <xdr:cNvPr id="150" name="n_1mainValue【体育館・プール】&#10;一人当たり面積"/>
        <xdr:cNvSpPr txBox="1"/>
      </xdr:nvSpPr>
      <xdr:spPr>
        <a:xfrm>
          <a:off x="9391727" y="1090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104221</xdr:rowOff>
    </xdr:from>
    <xdr:ext cx="469744" cy="259045"/>
    <xdr:sp macro="" textlink="">
      <xdr:nvSpPr>
        <xdr:cNvPr id="151" name="n_2mainValue【体育館・プール】&#10;一人当たり面積"/>
        <xdr:cNvSpPr txBox="1"/>
      </xdr:nvSpPr>
      <xdr:spPr>
        <a:xfrm>
          <a:off x="8515427" y="1090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2" name="テキスト ボックス 1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3" name="直線コネクタ 1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4" name="テキスト ボックス 1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5" name="直線コネクタ 1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6" name="テキスト ボックス 1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7" name="直線コネクタ 1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8" name="テキスト ボックス 1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9" name="直線コネクタ 1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0" name="テキスト ボックス 1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1" name="直線コネクタ 1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72" name="テキスト ボックス 171"/>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75" name="直線コネクタ 174"/>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6"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7" name="直線コネクタ 176"/>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78"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9" name="直線コネクタ 17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80" name="【福祉施設】&#10;有形固定資産減価償却率平均値テキスト"/>
        <xdr:cNvSpPr txBox="1"/>
      </xdr:nvSpPr>
      <xdr:spPr>
        <a:xfrm>
          <a:off x="46736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81" name="フローチャート: 判断 180"/>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82" name="フローチャート: 判断 181"/>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83" name="フローチャート: 判断 182"/>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84" name="フローチャート: 判断 183"/>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85" name="フローチャート: 判断 184"/>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66039</xdr:rowOff>
    </xdr:from>
    <xdr:to>
      <xdr:col>24</xdr:col>
      <xdr:colOff>114300</xdr:colOff>
      <xdr:row>81</xdr:row>
      <xdr:rowOff>167639</xdr:rowOff>
    </xdr:to>
    <xdr:sp macro="" textlink="">
      <xdr:nvSpPr>
        <xdr:cNvPr id="191" name="楕円 190"/>
        <xdr:cNvSpPr/>
      </xdr:nvSpPr>
      <xdr:spPr>
        <a:xfrm>
          <a:off x="4584700" y="139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44466</xdr:rowOff>
    </xdr:from>
    <xdr:ext cx="405111" cy="259045"/>
    <xdr:sp macro="" textlink="">
      <xdr:nvSpPr>
        <xdr:cNvPr id="192" name="【福祉施設】&#10;有形固定資産減価償却率該当値テキスト"/>
        <xdr:cNvSpPr txBox="1"/>
      </xdr:nvSpPr>
      <xdr:spPr>
        <a:xfrm>
          <a:off x="4673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1270</xdr:rowOff>
    </xdr:from>
    <xdr:to>
      <xdr:col>20</xdr:col>
      <xdr:colOff>38100</xdr:colOff>
      <xdr:row>82</xdr:row>
      <xdr:rowOff>102870</xdr:rowOff>
    </xdr:to>
    <xdr:sp macro="" textlink="">
      <xdr:nvSpPr>
        <xdr:cNvPr id="193" name="楕円 192"/>
        <xdr:cNvSpPr/>
      </xdr:nvSpPr>
      <xdr:spPr>
        <a:xfrm>
          <a:off x="3746500" y="140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116839</xdr:rowOff>
    </xdr:from>
    <xdr:to>
      <xdr:col>24</xdr:col>
      <xdr:colOff>63500</xdr:colOff>
      <xdr:row>82</xdr:row>
      <xdr:rowOff>52070</xdr:rowOff>
    </xdr:to>
    <xdr:cxnSp macro="">
      <xdr:nvCxnSpPr>
        <xdr:cNvPr id="194" name="直線コネクタ 193"/>
        <xdr:cNvCxnSpPr/>
      </xdr:nvCxnSpPr>
      <xdr:spPr>
        <a:xfrm flipV="1">
          <a:off x="3797300" y="1400428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195" name="楕円 194"/>
        <xdr:cNvSpPr/>
      </xdr:nvSpPr>
      <xdr:spPr>
        <a:xfrm>
          <a:off x="2857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52070</xdr:rowOff>
    </xdr:to>
    <xdr:cxnSp macro="">
      <xdr:nvCxnSpPr>
        <xdr:cNvPr id="196" name="直線コネクタ 195"/>
        <xdr:cNvCxnSpPr/>
      </xdr:nvCxnSpPr>
      <xdr:spPr>
        <a:xfrm>
          <a:off x="2908300" y="1403985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197" name="n_1aveValue【福祉施設】&#10;有形固定資産減価償却率"/>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198" name="n_2aveValue【福祉施設】&#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199" name="n_3aveValue【福祉施設】&#10;有形固定資産減価償却率"/>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00" name="n_4aveValue【福祉施設】&#10;有形固定資産減価償却率"/>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93997</xdr:rowOff>
    </xdr:from>
    <xdr:ext cx="405111" cy="259045"/>
    <xdr:sp macro="" textlink="">
      <xdr:nvSpPr>
        <xdr:cNvPr id="201" name="n_1mainValue【福祉施設】&#10;有形固定資産減価償却率"/>
        <xdr:cNvSpPr txBox="1"/>
      </xdr:nvSpPr>
      <xdr:spPr>
        <a:xfrm>
          <a:off x="35820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02" name="n_2mainValue【福祉施設】&#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3" name="直線コネクタ 21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4" name="テキスト ボックス 21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5" name="直線コネクタ 21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6" name="テキスト ボックス 21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7" name="直線コネクタ 21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8" name="テキスト ボックス 21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9" name="直線コネクタ 21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0" name="テキスト ボックス 21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24" name="直線コネクタ 223"/>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25" name="【福祉施設】&#10;一人当たり面積最小値テキスト"/>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26" name="直線コネクタ 225"/>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27" name="【福祉施設】&#10;一人当たり面積最大値テキスト"/>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28" name="直線コネクタ 227"/>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133748</xdr:rowOff>
    </xdr:from>
    <xdr:ext cx="469744" cy="259045"/>
    <xdr:sp macro="" textlink="">
      <xdr:nvSpPr>
        <xdr:cNvPr id="229" name="【福祉施設】&#10;一人当たり面積平均値テキスト"/>
        <xdr:cNvSpPr txBox="1"/>
      </xdr:nvSpPr>
      <xdr:spPr>
        <a:xfrm>
          <a:off x="10515600" y="1453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30" name="フローチャート: 判断 229"/>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31" name="フローチャート: 判断 230"/>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32" name="フローチャート: 判断 231"/>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33" name="フローチャート: 判断 232"/>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34" name="フローチャート: 判断 233"/>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105257</xdr:rowOff>
    </xdr:from>
    <xdr:to>
      <xdr:col>55</xdr:col>
      <xdr:colOff>50800</xdr:colOff>
      <xdr:row>85</xdr:row>
      <xdr:rowOff>35407</xdr:rowOff>
    </xdr:to>
    <xdr:sp macro="" textlink="">
      <xdr:nvSpPr>
        <xdr:cNvPr id="240" name="楕円 239"/>
        <xdr:cNvSpPr/>
      </xdr:nvSpPr>
      <xdr:spPr>
        <a:xfrm>
          <a:off x="10426700" y="145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128134</xdr:rowOff>
    </xdr:from>
    <xdr:ext cx="469744" cy="259045"/>
    <xdr:sp macro="" textlink="">
      <xdr:nvSpPr>
        <xdr:cNvPr id="241" name="【福祉施設】&#10;一人当たり面積該当値テキスト"/>
        <xdr:cNvSpPr txBox="1"/>
      </xdr:nvSpPr>
      <xdr:spPr>
        <a:xfrm>
          <a:off x="10515600" y="1435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17932</xdr:rowOff>
    </xdr:from>
    <xdr:to>
      <xdr:col>50</xdr:col>
      <xdr:colOff>165100</xdr:colOff>
      <xdr:row>84</xdr:row>
      <xdr:rowOff>119532</xdr:rowOff>
    </xdr:to>
    <xdr:sp macro="" textlink="">
      <xdr:nvSpPr>
        <xdr:cNvPr id="242" name="楕円 241"/>
        <xdr:cNvSpPr/>
      </xdr:nvSpPr>
      <xdr:spPr>
        <a:xfrm>
          <a:off x="9588500" y="144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68732</xdr:rowOff>
    </xdr:from>
    <xdr:to>
      <xdr:col>55</xdr:col>
      <xdr:colOff>0</xdr:colOff>
      <xdr:row>84</xdr:row>
      <xdr:rowOff>156057</xdr:rowOff>
    </xdr:to>
    <xdr:cxnSp macro="">
      <xdr:nvCxnSpPr>
        <xdr:cNvPr id="243" name="直線コネクタ 242"/>
        <xdr:cNvCxnSpPr/>
      </xdr:nvCxnSpPr>
      <xdr:spPr>
        <a:xfrm>
          <a:off x="9639300" y="14470532"/>
          <a:ext cx="8382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20447</xdr:rowOff>
    </xdr:from>
    <xdr:to>
      <xdr:col>46</xdr:col>
      <xdr:colOff>38100</xdr:colOff>
      <xdr:row>84</xdr:row>
      <xdr:rowOff>122047</xdr:rowOff>
    </xdr:to>
    <xdr:sp macro="" textlink="">
      <xdr:nvSpPr>
        <xdr:cNvPr id="244" name="楕円 243"/>
        <xdr:cNvSpPr/>
      </xdr:nvSpPr>
      <xdr:spPr>
        <a:xfrm>
          <a:off x="8699500" y="144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68732</xdr:rowOff>
    </xdr:from>
    <xdr:to>
      <xdr:col>50</xdr:col>
      <xdr:colOff>114300</xdr:colOff>
      <xdr:row>84</xdr:row>
      <xdr:rowOff>71247</xdr:rowOff>
    </xdr:to>
    <xdr:cxnSp macro="">
      <xdr:nvCxnSpPr>
        <xdr:cNvPr id="245" name="直線コネクタ 244"/>
        <xdr:cNvCxnSpPr/>
      </xdr:nvCxnSpPr>
      <xdr:spPr>
        <a:xfrm flipV="1">
          <a:off x="8750300" y="1447053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246" name="n_1aveValue【福祉施設】&#10;一人当たり面積"/>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99229</xdr:rowOff>
    </xdr:from>
    <xdr:ext cx="469744" cy="259045"/>
    <xdr:sp macro="" textlink="">
      <xdr:nvSpPr>
        <xdr:cNvPr id="247" name="n_2aveValue【福祉施設】&#10;一人当たり面積"/>
        <xdr:cNvSpPr txBox="1"/>
      </xdr:nvSpPr>
      <xdr:spPr>
        <a:xfrm>
          <a:off x="8515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248" name="n_3aveValue【福祉施設】&#10;一人当たり面積"/>
        <xdr:cNvSpPr txBox="1"/>
      </xdr:nvSpPr>
      <xdr:spPr>
        <a:xfrm>
          <a:off x="7626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49" name="n_4aveValue【福祉施設】&#10;一人当たり面積"/>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136059</xdr:rowOff>
    </xdr:from>
    <xdr:ext cx="469744" cy="259045"/>
    <xdr:sp macro="" textlink="">
      <xdr:nvSpPr>
        <xdr:cNvPr id="250" name="n_1mainValue【福祉施設】&#10;一人当たり面積"/>
        <xdr:cNvSpPr txBox="1"/>
      </xdr:nvSpPr>
      <xdr:spPr>
        <a:xfrm>
          <a:off x="9391727" y="141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138574</xdr:rowOff>
    </xdr:from>
    <xdr:ext cx="469744" cy="259045"/>
    <xdr:sp macro="" textlink="">
      <xdr:nvSpPr>
        <xdr:cNvPr id="251" name="n_2mainValue【福祉施設】&#10;一人当たり面積"/>
        <xdr:cNvSpPr txBox="1"/>
      </xdr:nvSpPr>
      <xdr:spPr>
        <a:xfrm>
          <a:off x="8515427" y="1419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0" name="正方形/長方形 2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1" name="正方形/長方形 2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2" name="正方形/長方形 2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3" name="正方形/長方形 2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4" name="正方形/長方形 2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5" name="正方形/長方形 2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6" name="正方形/長方形 2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7" name="正方形/長方形 26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8" name="正方形/長方形 2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5" name="正方形/長方形 2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8" name="テキスト ボックス 2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9" name="直線コネクタ 27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0" name="テキスト ボックス 27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1" name="直線コネクタ 28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2" name="テキスト ボックス 28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3" name="直線コネクタ 28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4" name="テキスト ボックス 28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5" name="直線コネクタ 28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6" name="テキスト ボックス 28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7" name="直線コネクタ 28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8" name="テキスト ボックス 28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9" name="直線コネクタ 28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0" name="テキスト ボックス 28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1" name="直線コネクタ 2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293" name="直線コネクタ 292"/>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294" name="【一般廃棄物処理施設】&#10;有形固定資産減価償却率最小値テキスト"/>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295" name="直線コネクタ 294"/>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296" name="【一般廃棄物処理施設】&#10;有形固定資産減価償却率最大値テキスト"/>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297" name="直線コネクタ 296"/>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298" name="【一般廃棄物処理施設】&#10;有形固定資産減価償却率平均値テキスト"/>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299" name="フローチャート: 判断 298"/>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00" name="フローチャート: 判断 299"/>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01" name="フローチャート: 判断 300"/>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02" name="フローチャート: 判断 301"/>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03" name="フローチャート: 判断 302"/>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103777</xdr:rowOff>
    </xdr:from>
    <xdr:to>
      <xdr:col>85</xdr:col>
      <xdr:colOff>177800</xdr:colOff>
      <xdr:row>39</xdr:row>
      <xdr:rowOff>33927</xdr:rowOff>
    </xdr:to>
    <xdr:sp macro="" textlink="">
      <xdr:nvSpPr>
        <xdr:cNvPr id="309" name="楕円 308"/>
        <xdr:cNvSpPr/>
      </xdr:nvSpPr>
      <xdr:spPr>
        <a:xfrm>
          <a:off x="16268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82204</xdr:rowOff>
    </xdr:from>
    <xdr:ext cx="405111" cy="259045"/>
    <xdr:sp macro="" textlink="">
      <xdr:nvSpPr>
        <xdr:cNvPr id="310" name="【一般廃棄物処理施設】&#10;有形固定資産減価償却率該当値テキスト"/>
        <xdr:cNvSpPr txBox="1"/>
      </xdr:nvSpPr>
      <xdr:spPr>
        <a:xfrm>
          <a:off x="16357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53159</xdr:rowOff>
    </xdr:from>
    <xdr:to>
      <xdr:col>81</xdr:col>
      <xdr:colOff>101600</xdr:colOff>
      <xdr:row>39</xdr:row>
      <xdr:rowOff>154759</xdr:rowOff>
    </xdr:to>
    <xdr:sp macro="" textlink="">
      <xdr:nvSpPr>
        <xdr:cNvPr id="311" name="楕円 310"/>
        <xdr:cNvSpPr/>
      </xdr:nvSpPr>
      <xdr:spPr>
        <a:xfrm>
          <a:off x="15430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154577</xdr:rowOff>
    </xdr:from>
    <xdr:to>
      <xdr:col>85</xdr:col>
      <xdr:colOff>127000</xdr:colOff>
      <xdr:row>39</xdr:row>
      <xdr:rowOff>103959</xdr:rowOff>
    </xdr:to>
    <xdr:cxnSp macro="">
      <xdr:nvCxnSpPr>
        <xdr:cNvPr id="312" name="直線コネクタ 311"/>
        <xdr:cNvCxnSpPr/>
      </xdr:nvCxnSpPr>
      <xdr:spPr>
        <a:xfrm flipV="1">
          <a:off x="15481300" y="6669677"/>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121738</xdr:rowOff>
    </xdr:from>
    <xdr:to>
      <xdr:col>76</xdr:col>
      <xdr:colOff>165100</xdr:colOff>
      <xdr:row>39</xdr:row>
      <xdr:rowOff>51888</xdr:rowOff>
    </xdr:to>
    <xdr:sp macro="" textlink="">
      <xdr:nvSpPr>
        <xdr:cNvPr id="313" name="楕円 312"/>
        <xdr:cNvSpPr/>
      </xdr:nvSpPr>
      <xdr:spPr>
        <a:xfrm>
          <a:off x="14541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103959</xdr:rowOff>
    </xdr:to>
    <xdr:cxnSp macro="">
      <xdr:nvCxnSpPr>
        <xdr:cNvPr id="314" name="直線コネクタ 313"/>
        <xdr:cNvCxnSpPr/>
      </xdr:nvCxnSpPr>
      <xdr:spPr>
        <a:xfrm>
          <a:off x="14592300" y="6687638"/>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15"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16" name="n_2aveValue【一般廃棄物処理施設】&#10;有形固定資産減価償却率"/>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317" name="n_3aveValue【一般廃棄物処理施設】&#10;有形固定資産減価償却率"/>
        <xdr:cNvSpPr txBox="1"/>
      </xdr:nvSpPr>
      <xdr:spPr>
        <a:xfrm>
          <a:off x="13500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318" name="n_4aveValue【一般廃棄物処理施設】&#10;有形固定資産減価償却率"/>
        <xdr:cNvSpPr txBox="1"/>
      </xdr:nvSpPr>
      <xdr:spPr>
        <a:xfrm>
          <a:off x="12611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145886</xdr:rowOff>
    </xdr:from>
    <xdr:ext cx="405111" cy="259045"/>
    <xdr:sp macro="" textlink="">
      <xdr:nvSpPr>
        <xdr:cNvPr id="319" name="n_1mainValue【一般廃棄物処理施設】&#10;有形固定資産減価償却率"/>
        <xdr:cNvSpPr txBox="1"/>
      </xdr:nvSpPr>
      <xdr:spPr>
        <a:xfrm>
          <a:off x="152660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43015</xdr:rowOff>
    </xdr:from>
    <xdr:ext cx="405111" cy="259045"/>
    <xdr:sp macro="" textlink="">
      <xdr:nvSpPr>
        <xdr:cNvPr id="320" name="n_2mainValue【一般廃棄物処理施設】&#10;有形固定資産減価償却率"/>
        <xdr:cNvSpPr txBox="1"/>
      </xdr:nvSpPr>
      <xdr:spPr>
        <a:xfrm>
          <a:off x="14389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1" name="直線コネクタ 33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2" name="テキスト ボックス 33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3" name="直線コネクタ 33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34" name="テキスト ボックス 333"/>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5" name="直線コネクタ 33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36" name="テキスト ボックス 335"/>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7" name="直線コネクタ 33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38" name="テキスト ボックス 337"/>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0" name="テキスト ボックス 33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42" name="直線コネクタ 341"/>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43" name="【一般廃棄物処理施設】&#10;一人当たり有形固定資産（償却資産）額最小値テキスト"/>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44" name="直線コネクタ 343"/>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45" name="【一般廃棄物処理施設】&#10;一人当たり有形固定資産（償却資産）額最大値テキスト"/>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46" name="直線コネクタ 345"/>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347" name="【一般廃棄物処理施設】&#10;一人当たり有形固定資産（償却資産）額平均値テキスト"/>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48" name="フローチャート: 判断 347"/>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49" name="フローチャート: 判断 348"/>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50" name="フローチャート: 判断 349"/>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51" name="フローチャート: 判断 350"/>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52" name="フローチャート: 判断 351"/>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9479</xdr:rowOff>
    </xdr:from>
    <xdr:to>
      <xdr:col>116</xdr:col>
      <xdr:colOff>114300</xdr:colOff>
      <xdr:row>41</xdr:row>
      <xdr:rowOff>111079</xdr:rowOff>
    </xdr:to>
    <xdr:sp macro="" textlink="">
      <xdr:nvSpPr>
        <xdr:cNvPr id="358" name="楕円 357"/>
        <xdr:cNvSpPr/>
      </xdr:nvSpPr>
      <xdr:spPr>
        <a:xfrm>
          <a:off x="22110700" y="703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95856</xdr:rowOff>
    </xdr:from>
    <xdr:ext cx="599010" cy="259045"/>
    <xdr:sp macro="" textlink="">
      <xdr:nvSpPr>
        <xdr:cNvPr id="359" name="【一般廃棄物処理施設】&#10;一人当たり有形固定資産（償却資産）額該当値テキスト"/>
        <xdr:cNvSpPr txBox="1"/>
      </xdr:nvSpPr>
      <xdr:spPr>
        <a:xfrm>
          <a:off x="22199600" y="695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10973</xdr:rowOff>
    </xdr:from>
    <xdr:to>
      <xdr:col>112</xdr:col>
      <xdr:colOff>38100</xdr:colOff>
      <xdr:row>41</xdr:row>
      <xdr:rowOff>112573</xdr:rowOff>
    </xdr:to>
    <xdr:sp macro="" textlink="">
      <xdr:nvSpPr>
        <xdr:cNvPr id="360" name="楕円 359"/>
        <xdr:cNvSpPr/>
      </xdr:nvSpPr>
      <xdr:spPr>
        <a:xfrm>
          <a:off x="21272500" y="70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60279</xdr:rowOff>
    </xdr:from>
    <xdr:to>
      <xdr:col>116</xdr:col>
      <xdr:colOff>63500</xdr:colOff>
      <xdr:row>41</xdr:row>
      <xdr:rowOff>61773</xdr:rowOff>
    </xdr:to>
    <xdr:cxnSp macro="">
      <xdr:nvCxnSpPr>
        <xdr:cNvPr id="361" name="直線コネクタ 360"/>
        <xdr:cNvCxnSpPr/>
      </xdr:nvCxnSpPr>
      <xdr:spPr>
        <a:xfrm flipV="1">
          <a:off x="21323300" y="7089729"/>
          <a:ext cx="8382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11528</xdr:rowOff>
    </xdr:from>
    <xdr:to>
      <xdr:col>107</xdr:col>
      <xdr:colOff>101600</xdr:colOff>
      <xdr:row>41</xdr:row>
      <xdr:rowOff>113128</xdr:rowOff>
    </xdr:to>
    <xdr:sp macro="" textlink="">
      <xdr:nvSpPr>
        <xdr:cNvPr id="362" name="楕円 361"/>
        <xdr:cNvSpPr/>
      </xdr:nvSpPr>
      <xdr:spPr>
        <a:xfrm>
          <a:off x="20383500" y="70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61773</xdr:rowOff>
    </xdr:from>
    <xdr:to>
      <xdr:col>111</xdr:col>
      <xdr:colOff>177800</xdr:colOff>
      <xdr:row>41</xdr:row>
      <xdr:rowOff>62328</xdr:rowOff>
    </xdr:to>
    <xdr:cxnSp macro="">
      <xdr:nvCxnSpPr>
        <xdr:cNvPr id="363" name="直線コネクタ 362"/>
        <xdr:cNvCxnSpPr/>
      </xdr:nvCxnSpPr>
      <xdr:spPr>
        <a:xfrm flipV="1">
          <a:off x="20434300" y="709122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364" name="n_1aveValue【一般廃棄物処理施設】&#10;一人当たり有形固定資産（償却資産）額"/>
        <xdr:cNvSpPr txBox="1"/>
      </xdr:nvSpPr>
      <xdr:spPr>
        <a:xfrm>
          <a:off x="2101109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365" name="n_2aveValue【一般廃棄物処理施設】&#10;一人当たり有形固定資産（償却資産）額"/>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366" name="n_3aveValue【一般廃棄物処理施設】&#10;一人当たり有形固定資産（償却資産）額"/>
        <xdr:cNvSpPr txBox="1"/>
      </xdr:nvSpPr>
      <xdr:spPr>
        <a:xfrm>
          <a:off x="19245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367" name="n_4aveValue【一般廃棄物処理施設】&#10;一人当たり有形固定資産（償却資産）額"/>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103700</xdr:rowOff>
    </xdr:from>
    <xdr:ext cx="599010" cy="259045"/>
    <xdr:sp macro="" textlink="">
      <xdr:nvSpPr>
        <xdr:cNvPr id="368" name="n_1mainValue【一般廃棄物処理施設】&#10;一人当たり有形固定資産（償却資産）額"/>
        <xdr:cNvSpPr txBox="1"/>
      </xdr:nvSpPr>
      <xdr:spPr>
        <a:xfrm>
          <a:off x="21011095" y="713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104255</xdr:rowOff>
    </xdr:from>
    <xdr:ext cx="599010" cy="259045"/>
    <xdr:sp macro="" textlink="">
      <xdr:nvSpPr>
        <xdr:cNvPr id="369" name="n_2mainValue【一般廃棄物処理施設】&#10;一人当たり有形固定資産（償却資産）額"/>
        <xdr:cNvSpPr txBox="1"/>
      </xdr:nvSpPr>
      <xdr:spPr>
        <a:xfrm>
          <a:off x="20134795" y="713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0" name="正方形/長方形 3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1" name="正方形/長方形 3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2" name="正方形/長方形 3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3" name="正方形/長方形 3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4" name="正方形/長方形 3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5" name="正方形/長方形 3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6" name="正方形/長方形 3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7" name="正方形/長方形 37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8" name="正方形/長方形 3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9" name="正方形/長方形 3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0" name="正方形/長方形 3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1" name="正方形/長方形 3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2" name="正方形/長方形 3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3" name="正方形/長方形 3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4" name="正方形/長方形 3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5" name="正方形/長方形 38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6" name="正方形/長方形 3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7" name="正方形/長方形 3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8" name="正方形/長方形 3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9" name="正方形/長方形 3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0" name="正方形/長方形 3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1" name="正方形/長方形 3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2" name="正方形/長方形 3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3" name="正方形/長方形 3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4" name="テキスト ボックス 3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5" name="直線コネクタ 3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6" name="テキスト ボックス 3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7" name="直線コネクタ 39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98" name="テキスト ボックス 39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9" name="直線コネクタ 39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0" name="テキスト ボックス 39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1" name="直線コネクタ 4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2" name="テキスト ボックス 4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3" name="直線コネクタ 40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4" name="テキスト ボックス 40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5" name="直線コネクタ 40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06" name="テキスト ボックス 40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7" name="直線コネクタ 4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08" name="テキスト ボックス 40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10" name="直線コネクタ 409"/>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11" name="【消防施設】&#10;有形固定資産減価償却率最小値テキスト"/>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12" name="直線コネクタ 411"/>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13" name="【消防施設】&#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14" name="直線コネクタ 413"/>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415"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16" name="フローチャート: 判断 415"/>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17" name="フローチャート: 判断 416"/>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18" name="フローチャート: 判断 417"/>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19" name="フローチャート: 判断 418"/>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20" name="フローチャート: 判断 419"/>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1" name="テキスト ボックス 4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2" name="テキスト ボックス 4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3" name="テキスト ボックス 4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4" name="テキスト ボックス 4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5" name="テキスト ボックス 4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48261</xdr:rowOff>
    </xdr:from>
    <xdr:to>
      <xdr:col>85</xdr:col>
      <xdr:colOff>177800</xdr:colOff>
      <xdr:row>80</xdr:row>
      <xdr:rowOff>149861</xdr:rowOff>
    </xdr:to>
    <xdr:sp macro="" textlink="">
      <xdr:nvSpPr>
        <xdr:cNvPr id="426" name="楕円 425"/>
        <xdr:cNvSpPr/>
      </xdr:nvSpPr>
      <xdr:spPr>
        <a:xfrm>
          <a:off x="16268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71138</xdr:rowOff>
    </xdr:from>
    <xdr:ext cx="405111" cy="259045"/>
    <xdr:sp macro="" textlink="">
      <xdr:nvSpPr>
        <xdr:cNvPr id="427" name="【消防施設】&#10;有形固定資産減価償却率該当値テキスト"/>
        <xdr:cNvSpPr txBox="1"/>
      </xdr:nvSpPr>
      <xdr:spPr>
        <a:xfrm>
          <a:off x="16357600"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156845</xdr:rowOff>
    </xdr:from>
    <xdr:to>
      <xdr:col>81</xdr:col>
      <xdr:colOff>101600</xdr:colOff>
      <xdr:row>80</xdr:row>
      <xdr:rowOff>86995</xdr:rowOff>
    </xdr:to>
    <xdr:sp macro="" textlink="">
      <xdr:nvSpPr>
        <xdr:cNvPr id="428" name="楕円 427"/>
        <xdr:cNvSpPr/>
      </xdr:nvSpPr>
      <xdr:spPr>
        <a:xfrm>
          <a:off x="15430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36195</xdr:rowOff>
    </xdr:from>
    <xdr:to>
      <xdr:col>85</xdr:col>
      <xdr:colOff>127000</xdr:colOff>
      <xdr:row>80</xdr:row>
      <xdr:rowOff>99061</xdr:rowOff>
    </xdr:to>
    <xdr:cxnSp macro="">
      <xdr:nvCxnSpPr>
        <xdr:cNvPr id="429" name="直線コネクタ 428"/>
        <xdr:cNvCxnSpPr/>
      </xdr:nvCxnSpPr>
      <xdr:spPr>
        <a:xfrm>
          <a:off x="15481300" y="1375219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84455</xdr:rowOff>
    </xdr:from>
    <xdr:to>
      <xdr:col>76</xdr:col>
      <xdr:colOff>165100</xdr:colOff>
      <xdr:row>80</xdr:row>
      <xdr:rowOff>14605</xdr:rowOff>
    </xdr:to>
    <xdr:sp macro="" textlink="">
      <xdr:nvSpPr>
        <xdr:cNvPr id="430" name="楕円 429"/>
        <xdr:cNvSpPr/>
      </xdr:nvSpPr>
      <xdr:spPr>
        <a:xfrm>
          <a:off x="14541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135255</xdr:rowOff>
    </xdr:from>
    <xdr:to>
      <xdr:col>81</xdr:col>
      <xdr:colOff>50800</xdr:colOff>
      <xdr:row>80</xdr:row>
      <xdr:rowOff>36195</xdr:rowOff>
    </xdr:to>
    <xdr:cxnSp macro="">
      <xdr:nvCxnSpPr>
        <xdr:cNvPr id="431" name="直線コネクタ 430"/>
        <xdr:cNvCxnSpPr/>
      </xdr:nvCxnSpPr>
      <xdr:spPr>
        <a:xfrm>
          <a:off x="14592300" y="136798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432" name="n_1aveValue【消防施設】&#10;有形固定資産減価償却率"/>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433" name="n_2aveValue【消防施設】&#10;有形固定資産減価償却率"/>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34"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35" name="n_4aveValue【消防施設】&#10;有形固定資産減価償却率"/>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103522</xdr:rowOff>
    </xdr:from>
    <xdr:ext cx="405111" cy="259045"/>
    <xdr:sp macro="" textlink="">
      <xdr:nvSpPr>
        <xdr:cNvPr id="436" name="n_1mainValue【消防施設】&#10;有形固定資産減価償却率"/>
        <xdr:cNvSpPr txBox="1"/>
      </xdr:nvSpPr>
      <xdr:spPr>
        <a:xfrm>
          <a:off x="15266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31132</xdr:rowOff>
    </xdr:from>
    <xdr:ext cx="405111" cy="259045"/>
    <xdr:sp macro="" textlink="">
      <xdr:nvSpPr>
        <xdr:cNvPr id="437" name="n_2mainValue【消防施設】&#10;有形固定資産減価償却率"/>
        <xdr:cNvSpPr txBox="1"/>
      </xdr:nvSpPr>
      <xdr:spPr>
        <a:xfrm>
          <a:off x="14389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6" name="テキスト ボックス 4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7" name="直線コネクタ 4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8" name="直線コネクタ 4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9" name="テキスト ボックス 4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0" name="直線コネクタ 4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1" name="テキスト ボックス 4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2" name="直線コネクタ 4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3" name="テキスト ボックス 4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4" name="直線コネクタ 4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5" name="テキスト ボックス 4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6" name="直線コネクタ 4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7" name="テキスト ボックス 4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59" name="直線コネクタ 458"/>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60" name="【消防施設】&#10;一人当たり面積最小値テキスト"/>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61" name="直線コネクタ 460"/>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62" name="【消防施設】&#10;一人当たり面積最大値テキスト"/>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63" name="直線コネクタ 462"/>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464" name="【消防施設】&#10;一人当たり面積平均値テキスト"/>
        <xdr:cNvSpPr txBox="1"/>
      </xdr:nvSpPr>
      <xdr:spPr>
        <a:xfrm>
          <a:off x="221996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65" name="フローチャート: 判断 464"/>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466" name="フローチャート: 判断 465"/>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467" name="フローチャート: 判断 466"/>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468" name="フローチャート: 判断 467"/>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469" name="フローチャート: 判断 468"/>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0" name="テキスト ボックス 4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1" name="テキスト ボックス 4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2" name="テキスト ボックス 4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3" name="テキスト ボックス 4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4" name="テキスト ボックス 4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66624</xdr:rowOff>
    </xdr:from>
    <xdr:to>
      <xdr:col>116</xdr:col>
      <xdr:colOff>114300</xdr:colOff>
      <xdr:row>78</xdr:row>
      <xdr:rowOff>168224</xdr:rowOff>
    </xdr:to>
    <xdr:sp macro="" textlink="">
      <xdr:nvSpPr>
        <xdr:cNvPr id="475" name="楕円 474"/>
        <xdr:cNvSpPr/>
      </xdr:nvSpPr>
      <xdr:spPr>
        <a:xfrm>
          <a:off x="22110700" y="134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19651</xdr:rowOff>
    </xdr:from>
    <xdr:ext cx="469744" cy="259045"/>
    <xdr:sp macro="" textlink="">
      <xdr:nvSpPr>
        <xdr:cNvPr id="476" name="【消防施設】&#10;一人当たり面積該当値テキスト"/>
        <xdr:cNvSpPr txBox="1"/>
      </xdr:nvSpPr>
      <xdr:spPr>
        <a:xfrm>
          <a:off x="22199600" y="133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98628</xdr:rowOff>
    </xdr:from>
    <xdr:to>
      <xdr:col>112</xdr:col>
      <xdr:colOff>38100</xdr:colOff>
      <xdr:row>79</xdr:row>
      <xdr:rowOff>28778</xdr:rowOff>
    </xdr:to>
    <xdr:sp macro="" textlink="">
      <xdr:nvSpPr>
        <xdr:cNvPr id="477" name="楕円 476"/>
        <xdr:cNvSpPr/>
      </xdr:nvSpPr>
      <xdr:spPr>
        <a:xfrm>
          <a:off x="21272500" y="134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117424</xdr:rowOff>
    </xdr:from>
    <xdr:to>
      <xdr:col>116</xdr:col>
      <xdr:colOff>63500</xdr:colOff>
      <xdr:row>78</xdr:row>
      <xdr:rowOff>149428</xdr:rowOff>
    </xdr:to>
    <xdr:cxnSp macro="">
      <xdr:nvCxnSpPr>
        <xdr:cNvPr id="478" name="直線コネクタ 477"/>
        <xdr:cNvCxnSpPr/>
      </xdr:nvCxnSpPr>
      <xdr:spPr>
        <a:xfrm flipV="1">
          <a:off x="21323300" y="134905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108458</xdr:rowOff>
    </xdr:from>
    <xdr:to>
      <xdr:col>107</xdr:col>
      <xdr:colOff>101600</xdr:colOff>
      <xdr:row>79</xdr:row>
      <xdr:rowOff>38608</xdr:rowOff>
    </xdr:to>
    <xdr:sp macro="" textlink="">
      <xdr:nvSpPr>
        <xdr:cNvPr id="479" name="楕円 478"/>
        <xdr:cNvSpPr/>
      </xdr:nvSpPr>
      <xdr:spPr>
        <a:xfrm>
          <a:off x="20383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149428</xdr:rowOff>
    </xdr:from>
    <xdr:to>
      <xdr:col>111</xdr:col>
      <xdr:colOff>177800</xdr:colOff>
      <xdr:row>78</xdr:row>
      <xdr:rowOff>159258</xdr:rowOff>
    </xdr:to>
    <xdr:cxnSp macro="">
      <xdr:nvCxnSpPr>
        <xdr:cNvPr id="480" name="直線コネクタ 479"/>
        <xdr:cNvCxnSpPr/>
      </xdr:nvCxnSpPr>
      <xdr:spPr>
        <a:xfrm flipV="1">
          <a:off x="20434300" y="13522528"/>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481" name="n_1aveValue【消防施設】&#10;一人当たり面積"/>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482" name="n_2aveValue【消防施設】&#10;一人当たり面積"/>
        <xdr:cNvSpPr txBox="1"/>
      </xdr:nvSpPr>
      <xdr:spPr>
        <a:xfrm>
          <a:off x="20199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483" name="n_3aveValue【消防施設】&#10;一人当たり面積"/>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484" name="n_4aveValue【消防施設】&#10;一人当たり面積"/>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45305</xdr:rowOff>
    </xdr:from>
    <xdr:ext cx="469744" cy="259045"/>
    <xdr:sp macro="" textlink="">
      <xdr:nvSpPr>
        <xdr:cNvPr id="485" name="n_1mainValue【消防施設】&#10;一人当たり面積"/>
        <xdr:cNvSpPr txBox="1"/>
      </xdr:nvSpPr>
      <xdr:spPr>
        <a:xfrm>
          <a:off x="21075727" y="132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55135</xdr:rowOff>
    </xdr:from>
    <xdr:ext cx="469744" cy="259045"/>
    <xdr:sp macro="" textlink="">
      <xdr:nvSpPr>
        <xdr:cNvPr id="486" name="n_2mainValue【消防施設】&#10;一人当たり面積"/>
        <xdr:cNvSpPr txBox="1"/>
      </xdr:nvSpPr>
      <xdr:spPr>
        <a:xfrm>
          <a:off x="20199427" y="132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7" name="正方形/長方形 4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8" name="正方形/長方形 4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9" name="正方形/長方形 4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0" name="正方形/長方形 4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1" name="正方形/長方形 4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2" name="正方形/長方形 4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3" name="正方形/長方形 4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4" name="正方形/長方形 4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5" name="テキスト ボックス 4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6" name="直線コネクタ 4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97" name="テキスト ボックス 49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98" name="直線コネクタ 4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99" name="テキスト ボックス 49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0" name="直線コネクタ 4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1" name="テキスト ボックス 5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2" name="直線コネクタ 5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3" name="テキスト ボックス 5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4" name="直線コネクタ 5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5" name="テキスト ボックス 5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6" name="直線コネクタ 5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7" name="テキスト ボックス 5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8" name="直線コネクタ 5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09" name="テキスト ボックス 50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0" name="直線コネクタ 5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12" name="直線コネクタ 511"/>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1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14" name="直線コネクタ 51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15" name="【庁舎】&#10;有形固定資産減価償却率最大値テキスト"/>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16" name="直線コネクタ 515"/>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517" name="【庁舎】&#10;有形固定資産減価償却率平均値テキスト"/>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18" name="フローチャート: 判断 517"/>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19" name="フローチャート: 判断 518"/>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20" name="フローチャート: 判断 519"/>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21" name="フローチャート: 判断 520"/>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22" name="フローチャート: 判断 521"/>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3" name="テキスト ボックス 5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4" name="テキスト ボックス 5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5" name="テキスト ボックス 5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6" name="テキスト ボックス 5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7" name="テキスト ボックス 5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528" name="楕円 527"/>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529" name="【庁舎】&#10;有形固定資産減価償却率該当値テキスト"/>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530" name="楕円 529"/>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51707</xdr:rowOff>
    </xdr:to>
    <xdr:cxnSp macro="">
      <xdr:nvCxnSpPr>
        <xdr:cNvPr id="531" name="直線コネクタ 530"/>
        <xdr:cNvCxnSpPr/>
      </xdr:nvCxnSpPr>
      <xdr:spPr>
        <a:xfrm>
          <a:off x="15481300" y="1836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532" name="楕円 531"/>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19050</xdr:rowOff>
    </xdr:to>
    <xdr:cxnSp macro="">
      <xdr:nvCxnSpPr>
        <xdr:cNvPr id="533" name="直線コネクタ 532"/>
        <xdr:cNvCxnSpPr/>
      </xdr:nvCxnSpPr>
      <xdr:spPr>
        <a:xfrm>
          <a:off x="14592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534" name="n_1aveValue【庁舎】&#10;有形固定資産減価償却率"/>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535" name="n_2aveValue【庁舎】&#10;有形固定資産減価償却率"/>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536" name="n_3aveValue【庁舎】&#10;有形固定資産減価償却率"/>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37" name="n_4aveValue【庁舎】&#10;有形固定資産減価償却率"/>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538" name="n_1mainValue【庁舎】&#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539" name="n_2mainValue【庁舎】&#10;有形固定資産減価償却率"/>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0" name="正方形/長方形 5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1" name="正方形/長方形 5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2" name="正方形/長方形 5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3" name="正方形/長方形 5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4" name="正方形/長方形 5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5" name="正方形/長方形 5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6" name="正方形/長方形 5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7" name="正方形/長方形 5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8" name="テキスト ボックス 5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9" name="直線コネクタ 5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0" name="直線コネクタ 5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1" name="テキスト ボックス 5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2" name="直線コネクタ 5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3" name="テキスト ボックス 5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4" name="直線コネクタ 5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5" name="テキスト ボックス 5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56" name="直線コネクタ 5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57" name="テキスト ボックス 5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58" name="直線コネクタ 5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59" name="テキスト ボックス 55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0" name="直線コネクタ 5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1" name="テキスト ボックス 56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63" name="直線コネクタ 562"/>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64" name="【庁舎】&#10;一人当たり面積最小値テキスト"/>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65" name="直線コネクタ 564"/>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66" name="【庁舎】&#10;一人当たり面積最大値テキスト"/>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67" name="直線コネクタ 566"/>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568" name="【庁舎】&#10;一人当たり面積平均値テキスト"/>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69" name="フローチャート: 判断 568"/>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70" name="フローチャート: 判断 569"/>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71" name="フローチャート: 判断 570"/>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72" name="フローチャート: 判断 571"/>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573" name="フローチャート: 判断 572"/>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4" name="テキスト ボックス 5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5" name="テキスト ボックス 5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6" name="テキスト ボックス 5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7" name="テキスト ボックス 5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8" name="テキスト ボックス 5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144399</xdr:rowOff>
    </xdr:from>
    <xdr:to>
      <xdr:col>116</xdr:col>
      <xdr:colOff>114300</xdr:colOff>
      <xdr:row>108</xdr:row>
      <xdr:rowOff>74549</xdr:rowOff>
    </xdr:to>
    <xdr:sp macro="" textlink="">
      <xdr:nvSpPr>
        <xdr:cNvPr id="579" name="楕円 578"/>
        <xdr:cNvSpPr/>
      </xdr:nvSpPr>
      <xdr:spPr>
        <a:xfrm>
          <a:off x="22110700" y="184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103776</xdr:rowOff>
    </xdr:from>
    <xdr:ext cx="469744" cy="259045"/>
    <xdr:sp macro="" textlink="">
      <xdr:nvSpPr>
        <xdr:cNvPr id="580" name="【庁舎】&#10;一人当たり面積該当値テキスト"/>
        <xdr:cNvSpPr txBox="1"/>
      </xdr:nvSpPr>
      <xdr:spPr>
        <a:xfrm>
          <a:off x="22199600" y="1827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28575</xdr:rowOff>
    </xdr:from>
    <xdr:to>
      <xdr:col>112</xdr:col>
      <xdr:colOff>38100</xdr:colOff>
      <xdr:row>108</xdr:row>
      <xdr:rowOff>130175</xdr:rowOff>
    </xdr:to>
    <xdr:sp macro="" textlink="">
      <xdr:nvSpPr>
        <xdr:cNvPr id="581" name="楕円 580"/>
        <xdr:cNvSpPr/>
      </xdr:nvSpPr>
      <xdr:spPr>
        <a:xfrm>
          <a:off x="21272500" y="185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23749</xdr:rowOff>
    </xdr:from>
    <xdr:to>
      <xdr:col>116</xdr:col>
      <xdr:colOff>63500</xdr:colOff>
      <xdr:row>108</xdr:row>
      <xdr:rowOff>79375</xdr:rowOff>
    </xdr:to>
    <xdr:cxnSp macro="">
      <xdr:nvCxnSpPr>
        <xdr:cNvPr id="582" name="直線コネクタ 581"/>
        <xdr:cNvCxnSpPr/>
      </xdr:nvCxnSpPr>
      <xdr:spPr>
        <a:xfrm flipV="1">
          <a:off x="21323300" y="18540349"/>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29211</xdr:rowOff>
    </xdr:from>
    <xdr:to>
      <xdr:col>107</xdr:col>
      <xdr:colOff>101600</xdr:colOff>
      <xdr:row>108</xdr:row>
      <xdr:rowOff>130811</xdr:rowOff>
    </xdr:to>
    <xdr:sp macro="" textlink="">
      <xdr:nvSpPr>
        <xdr:cNvPr id="583" name="楕円 582"/>
        <xdr:cNvSpPr/>
      </xdr:nvSpPr>
      <xdr:spPr>
        <a:xfrm>
          <a:off x="20383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79375</xdr:rowOff>
    </xdr:from>
    <xdr:to>
      <xdr:col>111</xdr:col>
      <xdr:colOff>177800</xdr:colOff>
      <xdr:row>108</xdr:row>
      <xdr:rowOff>80011</xdr:rowOff>
    </xdr:to>
    <xdr:cxnSp macro="">
      <xdr:nvCxnSpPr>
        <xdr:cNvPr id="584" name="直線コネクタ 583"/>
        <xdr:cNvCxnSpPr/>
      </xdr:nvCxnSpPr>
      <xdr:spPr>
        <a:xfrm flipV="1">
          <a:off x="20434300" y="18595975"/>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585" name="n_1aveValue【庁舎】&#10;一人当たり面積"/>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586" name="n_2aveValue【庁舎】&#10;一人当たり面積"/>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587" name="n_3aveValue【庁舎】&#10;一人当たり面積"/>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588" name="n_4aveValue【庁舎】&#10;一人当たり面積"/>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121302</xdr:rowOff>
    </xdr:from>
    <xdr:ext cx="469744" cy="259045"/>
    <xdr:sp macro="" textlink="">
      <xdr:nvSpPr>
        <xdr:cNvPr id="589" name="n_1mainValue【庁舎】&#10;一人当たり面積"/>
        <xdr:cNvSpPr txBox="1"/>
      </xdr:nvSpPr>
      <xdr:spPr>
        <a:xfrm>
          <a:off x="21075727" y="186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121938</xdr:rowOff>
    </xdr:from>
    <xdr:ext cx="469744" cy="259045"/>
    <xdr:sp macro="" textlink="">
      <xdr:nvSpPr>
        <xdr:cNvPr id="590" name="n_2mainValue【庁舎】&#10;一人当たり面積"/>
        <xdr:cNvSpPr txBox="1"/>
      </xdr:nvSpPr>
      <xdr:spPr>
        <a:xfrm>
          <a:off x="201994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日本大震災復興関連事業の影響により、被災した建物の解体や新たな施設の整備が進められていることにより、有形固定資産減価償却率が減少傾向にあるが、福祉施設・庁舎が類似団体と比較して高い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これは福祉施設と庁舎が築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迎えていることが理由に挙げられる。日常の重要性だけでなく、災害時の対策本部の設置箇所や避難所に指定されている施設が多数あるため公共施設総合管理計画等に基づき維持管理・更新等を実施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1,363
84.37
6,532,414
6,424,742
62,668
1,035,615
1,509,837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0.20</a:t>
          </a:r>
          <a:r>
            <a:rPr lang="ja-JP" altLang="ja-JP" sz="1100" b="0" i="0" baseline="0">
              <a:solidFill>
                <a:schemeClr val="dk1"/>
              </a:solidFill>
              <a:effectLst/>
              <a:latin typeface="+mn-lt"/>
              <a:ea typeface="+mn-ea"/>
              <a:cs typeface="+mn-cs"/>
            </a:rPr>
            <a:t>と類似団体平均を下回っている。本村は、産業基盤が脆弱であり、今後状況の変化に期待できないことから、引き続き事務事業の見直し、事業の重点化を図り、行政サービスの効率化と財政の健全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143510</xdr:rowOff>
    </xdr:to>
    <xdr:cxnSp macro="">
      <xdr:nvCxnSpPr>
        <xdr:cNvPr id="66" name="直線コネクタ 65"/>
        <xdr:cNvCxnSpPr/>
      </xdr:nvCxnSpPr>
      <xdr:spPr>
        <a:xfrm>
          <a:off x="4114800" y="75062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153162</xdr:rowOff>
    </xdr:to>
    <xdr:cxnSp macro="">
      <xdr:nvCxnSpPr>
        <xdr:cNvPr id="69" name="直線コネクタ 68"/>
        <xdr:cNvCxnSpPr/>
      </xdr:nvCxnSpPr>
      <xdr:spPr>
        <a:xfrm flipV="1">
          <a:off x="3225800" y="75062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153162</xdr:rowOff>
    </xdr:from>
    <xdr:to>
      <xdr:col>15</xdr:col>
      <xdr:colOff>82550</xdr:colOff>
      <xdr:row>44</xdr:row>
      <xdr:rowOff>1016</xdr:rowOff>
    </xdr:to>
    <xdr:cxnSp macro="">
      <xdr:nvCxnSpPr>
        <xdr:cNvPr id="72" name="直線コネクタ 71"/>
        <xdr:cNvCxnSpPr/>
      </xdr:nvCxnSpPr>
      <xdr:spPr>
        <a:xfrm flipV="1">
          <a:off x="2336800" y="75255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20320</xdr:rowOff>
    </xdr:to>
    <xdr:cxnSp macro="">
      <xdr:nvCxnSpPr>
        <xdr:cNvPr id="75" name="直線コネクタ 74"/>
        <xdr:cNvCxnSpPr/>
      </xdr:nvCxnSpPr>
      <xdr:spPr>
        <a:xfrm flipV="1">
          <a:off x="1447800" y="75448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5" name="楕円 84"/>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13479</xdr:rowOff>
    </xdr:from>
    <xdr:ext cx="762000" cy="259045"/>
    <xdr:sp macro="" textlink="">
      <xdr:nvSpPr>
        <xdr:cNvPr id="86" name="財政力該当値テキスト"/>
        <xdr:cNvSpPr txBox="1"/>
      </xdr:nvSpPr>
      <xdr:spPr>
        <a:xfrm>
          <a:off x="5041900" y="73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88" name="テキスト ボックス 87"/>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102362</xdr:rowOff>
    </xdr:from>
    <xdr:to>
      <xdr:col>15</xdr:col>
      <xdr:colOff>133350</xdr:colOff>
      <xdr:row>44</xdr:row>
      <xdr:rowOff>32512</xdr:rowOff>
    </xdr:to>
    <xdr:sp macro="" textlink="">
      <xdr:nvSpPr>
        <xdr:cNvPr id="89" name="楕円 88"/>
        <xdr:cNvSpPr/>
      </xdr:nvSpPr>
      <xdr:spPr>
        <a:xfrm>
          <a:off x="3175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17289</xdr:rowOff>
    </xdr:from>
    <xdr:ext cx="762000" cy="259045"/>
    <xdr:sp macro="" textlink="">
      <xdr:nvSpPr>
        <xdr:cNvPr id="90" name="テキスト ボックス 89"/>
        <xdr:cNvSpPr txBox="1"/>
      </xdr:nvSpPr>
      <xdr:spPr>
        <a:xfrm>
          <a:off x="2844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92" name="テキスト ボックス 91"/>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経常収支比率は、</a:t>
          </a:r>
          <a:r>
            <a:rPr lang="ja-JP" altLang="en-US" sz="1100" b="0" i="0" baseline="0">
              <a:solidFill>
                <a:schemeClr val="dk1"/>
              </a:solidFill>
              <a:effectLst/>
              <a:latin typeface="+mn-lt"/>
              <a:ea typeface="+mn-ea"/>
              <a:cs typeface="+mn-cs"/>
            </a:rPr>
            <a:t>近年、</a:t>
          </a:r>
          <a:r>
            <a:rPr lang="ja-JP" altLang="ja-JP" sz="1100" b="0" i="0" baseline="0">
              <a:solidFill>
                <a:schemeClr val="dk1"/>
              </a:solidFill>
              <a:effectLst/>
              <a:latin typeface="+mn-lt"/>
              <a:ea typeface="+mn-ea"/>
              <a:cs typeface="+mn-cs"/>
            </a:rPr>
            <a:t>復興関連事業費の減少に伴い増加傾向にあ</a:t>
          </a:r>
          <a:r>
            <a:rPr lang="ja-JP" altLang="en-US" sz="1100" b="0" i="0" baseline="0">
              <a:solidFill>
                <a:schemeClr val="dk1"/>
              </a:solidFill>
              <a:effectLst/>
              <a:latin typeface="+mn-lt"/>
              <a:ea typeface="+mn-ea"/>
              <a:cs typeface="+mn-cs"/>
            </a:rPr>
            <a:t>った</a:t>
          </a:r>
          <a:r>
            <a:rPr lang="ja-JP" altLang="ja-JP" sz="1100" b="0" i="0" baseline="0">
              <a:solidFill>
                <a:schemeClr val="dk1"/>
              </a:solidFill>
              <a:effectLst/>
              <a:latin typeface="+mn-lt"/>
              <a:ea typeface="+mn-ea"/>
              <a:cs typeface="+mn-cs"/>
            </a:rPr>
            <a:t>が、昨年度</a:t>
          </a:r>
          <a:r>
            <a:rPr lang="ja-JP" altLang="en-US" sz="1100" b="0" i="0" baseline="0">
              <a:solidFill>
                <a:schemeClr val="dk1"/>
              </a:solidFill>
              <a:effectLst/>
              <a:latin typeface="+mn-lt"/>
              <a:ea typeface="+mn-ea"/>
              <a:cs typeface="+mn-cs"/>
            </a:rPr>
            <a:t>は減少</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8.5</a:t>
          </a:r>
          <a:r>
            <a:rPr lang="ja-JP" altLang="ja-JP" sz="1100" b="0" i="0" baseline="0">
              <a:solidFill>
                <a:schemeClr val="dk1"/>
              </a:solidFill>
              <a:effectLst/>
              <a:latin typeface="+mn-lt"/>
              <a:ea typeface="+mn-ea"/>
              <a:cs typeface="+mn-cs"/>
            </a:rPr>
            <a:t>ポイント）となった。</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「葛尾村集中改革プラン」を確実に実施し、事務事業及び組織機構等の見直しを含め、人件費、物件費、補助費等のさらなる抑制に努める必要がある。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24765</xdr:rowOff>
    </xdr:from>
    <xdr:to>
      <xdr:col>23</xdr:col>
      <xdr:colOff>133350</xdr:colOff>
      <xdr:row>66</xdr:row>
      <xdr:rowOff>53594</xdr:rowOff>
    </xdr:to>
    <xdr:cxnSp macro="">
      <xdr:nvCxnSpPr>
        <xdr:cNvPr id="127" name="直線コネクタ 126"/>
        <xdr:cNvCxnSpPr/>
      </xdr:nvCxnSpPr>
      <xdr:spPr>
        <a:xfrm flipV="1">
          <a:off x="4114800" y="11169015"/>
          <a:ext cx="838200" cy="2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53594</xdr:rowOff>
    </xdr:from>
    <xdr:to>
      <xdr:col>19</xdr:col>
      <xdr:colOff>133350</xdr:colOff>
      <xdr:row>66</xdr:row>
      <xdr:rowOff>87376</xdr:rowOff>
    </xdr:to>
    <xdr:cxnSp macro="">
      <xdr:nvCxnSpPr>
        <xdr:cNvPr id="130" name="直線コネクタ 129"/>
        <xdr:cNvCxnSpPr/>
      </xdr:nvCxnSpPr>
      <xdr:spPr>
        <a:xfrm flipV="1">
          <a:off x="3225800" y="113692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87376</xdr:rowOff>
    </xdr:from>
    <xdr:to>
      <xdr:col>15</xdr:col>
      <xdr:colOff>82550</xdr:colOff>
      <xdr:row>66</xdr:row>
      <xdr:rowOff>130810</xdr:rowOff>
    </xdr:to>
    <xdr:cxnSp macro="">
      <xdr:nvCxnSpPr>
        <xdr:cNvPr id="133" name="直線コネクタ 132"/>
        <xdr:cNvCxnSpPr/>
      </xdr:nvCxnSpPr>
      <xdr:spPr>
        <a:xfrm flipV="1">
          <a:off x="2336800" y="114030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10287</xdr:rowOff>
    </xdr:from>
    <xdr:to>
      <xdr:col>11</xdr:col>
      <xdr:colOff>31750</xdr:colOff>
      <xdr:row>66</xdr:row>
      <xdr:rowOff>130810</xdr:rowOff>
    </xdr:to>
    <xdr:cxnSp macro="">
      <xdr:nvCxnSpPr>
        <xdr:cNvPr id="136" name="直線コネクタ 135"/>
        <xdr:cNvCxnSpPr/>
      </xdr:nvCxnSpPr>
      <xdr:spPr>
        <a:xfrm>
          <a:off x="1447800" y="11154537"/>
          <a:ext cx="889000" cy="2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46" name="楕円 145"/>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47" name="財政構造の弾力性該当値テキスト"/>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2794</xdr:rowOff>
    </xdr:from>
    <xdr:to>
      <xdr:col>19</xdr:col>
      <xdr:colOff>184150</xdr:colOff>
      <xdr:row>66</xdr:row>
      <xdr:rowOff>104394</xdr:rowOff>
    </xdr:to>
    <xdr:sp macro="" textlink="">
      <xdr:nvSpPr>
        <xdr:cNvPr id="148" name="楕円 147"/>
        <xdr:cNvSpPr/>
      </xdr:nvSpPr>
      <xdr:spPr>
        <a:xfrm>
          <a:off x="4064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89171</xdr:rowOff>
    </xdr:from>
    <xdr:ext cx="736600" cy="259045"/>
    <xdr:sp macro="" textlink="">
      <xdr:nvSpPr>
        <xdr:cNvPr id="149" name="テキスト ボックス 148"/>
        <xdr:cNvSpPr txBox="1"/>
      </xdr:nvSpPr>
      <xdr:spPr>
        <a:xfrm>
          <a:off x="3733800" y="1140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0" name="楕円 149"/>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1" name="テキスト ボックス 150"/>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2" name="楕円 151"/>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3" name="テキスト ボックス 152"/>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54" name="楕円 153"/>
        <xdr:cNvSpPr/>
      </xdr:nvSpPr>
      <xdr:spPr>
        <a:xfrm>
          <a:off x="1397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71264</xdr:rowOff>
    </xdr:from>
    <xdr:ext cx="762000" cy="259045"/>
    <xdr:sp macro="" textlink="">
      <xdr:nvSpPr>
        <xdr:cNvPr id="155" name="テキスト ボックス 154"/>
        <xdr:cNvSpPr txBox="1"/>
      </xdr:nvSpPr>
      <xdr:spPr>
        <a:xfrm>
          <a:off x="1066800" y="108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減少傾向が続く中で、人件費については、財政健全化対策の一環として抑制に努めているが、物件費については、見守り支援等の復興関連の委託料等の増が影響し、類似団体平均を大きく上回る結果となった。</a:t>
          </a:r>
          <a:endParaRPr lang="ja-JP" altLang="ja-JP" sz="1400">
            <a:effectLst/>
          </a:endParaRPr>
        </a:p>
        <a:p>
          <a:pPr rtl="0"/>
          <a:r>
            <a:rPr lang="ja-JP" altLang="ja-JP" sz="1100" b="0" i="0" baseline="0">
              <a:solidFill>
                <a:schemeClr val="dk1"/>
              </a:solidFill>
              <a:effectLst/>
              <a:latin typeface="+mn-lt"/>
              <a:ea typeface="+mn-ea"/>
              <a:cs typeface="+mn-cs"/>
            </a:rPr>
            <a:t>復興関連予算で類似団体平均を大きく上回っているが、数年先からは減少に転ずることになると思われる。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171035</xdr:rowOff>
    </xdr:from>
    <xdr:to>
      <xdr:col>23</xdr:col>
      <xdr:colOff>133350</xdr:colOff>
      <xdr:row>83</xdr:row>
      <xdr:rowOff>23740</xdr:rowOff>
    </xdr:to>
    <xdr:cxnSp macro="">
      <xdr:nvCxnSpPr>
        <xdr:cNvPr id="187" name="直線コネクタ 186"/>
        <xdr:cNvCxnSpPr/>
      </xdr:nvCxnSpPr>
      <xdr:spPr>
        <a:xfrm>
          <a:off x="4114800" y="14229935"/>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171035</xdr:rowOff>
    </xdr:from>
    <xdr:to>
      <xdr:col>19</xdr:col>
      <xdr:colOff>133350</xdr:colOff>
      <xdr:row>83</xdr:row>
      <xdr:rowOff>60813</xdr:rowOff>
    </xdr:to>
    <xdr:cxnSp macro="">
      <xdr:nvCxnSpPr>
        <xdr:cNvPr id="190" name="直線コネクタ 189"/>
        <xdr:cNvCxnSpPr/>
      </xdr:nvCxnSpPr>
      <xdr:spPr>
        <a:xfrm flipV="1">
          <a:off x="3225800" y="14229935"/>
          <a:ext cx="8890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57074</xdr:rowOff>
    </xdr:from>
    <xdr:to>
      <xdr:col>15</xdr:col>
      <xdr:colOff>82550</xdr:colOff>
      <xdr:row>83</xdr:row>
      <xdr:rowOff>60813</xdr:rowOff>
    </xdr:to>
    <xdr:cxnSp macro="">
      <xdr:nvCxnSpPr>
        <xdr:cNvPr id="193" name="直線コネクタ 192"/>
        <xdr:cNvCxnSpPr/>
      </xdr:nvCxnSpPr>
      <xdr:spPr>
        <a:xfrm>
          <a:off x="2336800" y="14287424"/>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48741</xdr:rowOff>
    </xdr:from>
    <xdr:to>
      <xdr:col>11</xdr:col>
      <xdr:colOff>31750</xdr:colOff>
      <xdr:row>83</xdr:row>
      <xdr:rowOff>57074</xdr:rowOff>
    </xdr:to>
    <xdr:cxnSp macro="">
      <xdr:nvCxnSpPr>
        <xdr:cNvPr id="196" name="直線コネクタ 195"/>
        <xdr:cNvCxnSpPr/>
      </xdr:nvCxnSpPr>
      <xdr:spPr>
        <a:xfrm>
          <a:off x="1447800" y="14279091"/>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144390</xdr:rowOff>
    </xdr:from>
    <xdr:to>
      <xdr:col>23</xdr:col>
      <xdr:colOff>184150</xdr:colOff>
      <xdr:row>83</xdr:row>
      <xdr:rowOff>74540</xdr:rowOff>
    </xdr:to>
    <xdr:sp macro="" textlink="">
      <xdr:nvSpPr>
        <xdr:cNvPr id="206" name="楕円 205"/>
        <xdr:cNvSpPr/>
      </xdr:nvSpPr>
      <xdr:spPr>
        <a:xfrm>
          <a:off x="4902200" y="142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116467</xdr:rowOff>
    </xdr:from>
    <xdr:ext cx="762000" cy="259045"/>
    <xdr:sp macro="" textlink="">
      <xdr:nvSpPr>
        <xdr:cNvPr id="207" name="人件費・物件費等の状況該当値テキスト"/>
        <xdr:cNvSpPr txBox="1"/>
      </xdr:nvSpPr>
      <xdr:spPr>
        <a:xfrm>
          <a:off x="5041900" y="141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120235</xdr:rowOff>
    </xdr:from>
    <xdr:to>
      <xdr:col>19</xdr:col>
      <xdr:colOff>184150</xdr:colOff>
      <xdr:row>83</xdr:row>
      <xdr:rowOff>50385</xdr:rowOff>
    </xdr:to>
    <xdr:sp macro="" textlink="">
      <xdr:nvSpPr>
        <xdr:cNvPr id="208" name="楕円 207"/>
        <xdr:cNvSpPr/>
      </xdr:nvSpPr>
      <xdr:spPr>
        <a:xfrm>
          <a:off x="4064000" y="141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35162</xdr:rowOff>
    </xdr:from>
    <xdr:ext cx="736600" cy="259045"/>
    <xdr:sp macro="" textlink="">
      <xdr:nvSpPr>
        <xdr:cNvPr id="209" name="テキスト ボックス 208"/>
        <xdr:cNvSpPr txBox="1"/>
      </xdr:nvSpPr>
      <xdr:spPr>
        <a:xfrm>
          <a:off x="3733800" y="14265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10013</xdr:rowOff>
    </xdr:from>
    <xdr:to>
      <xdr:col>15</xdr:col>
      <xdr:colOff>133350</xdr:colOff>
      <xdr:row>83</xdr:row>
      <xdr:rowOff>111613</xdr:rowOff>
    </xdr:to>
    <xdr:sp macro="" textlink="">
      <xdr:nvSpPr>
        <xdr:cNvPr id="210" name="楕円 209"/>
        <xdr:cNvSpPr/>
      </xdr:nvSpPr>
      <xdr:spPr>
        <a:xfrm>
          <a:off x="3175000" y="142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96390</xdr:rowOff>
    </xdr:from>
    <xdr:ext cx="762000" cy="259045"/>
    <xdr:sp macro="" textlink="">
      <xdr:nvSpPr>
        <xdr:cNvPr id="211" name="テキスト ボックス 210"/>
        <xdr:cNvSpPr txBox="1"/>
      </xdr:nvSpPr>
      <xdr:spPr>
        <a:xfrm>
          <a:off x="2844800" y="1432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6274</xdr:rowOff>
    </xdr:from>
    <xdr:to>
      <xdr:col>11</xdr:col>
      <xdr:colOff>82550</xdr:colOff>
      <xdr:row>83</xdr:row>
      <xdr:rowOff>107874</xdr:rowOff>
    </xdr:to>
    <xdr:sp macro="" textlink="">
      <xdr:nvSpPr>
        <xdr:cNvPr id="212" name="楕円 211"/>
        <xdr:cNvSpPr/>
      </xdr:nvSpPr>
      <xdr:spPr>
        <a:xfrm>
          <a:off x="2286000" y="142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92651</xdr:rowOff>
    </xdr:from>
    <xdr:ext cx="762000" cy="259045"/>
    <xdr:sp macro="" textlink="">
      <xdr:nvSpPr>
        <xdr:cNvPr id="213" name="テキスト ボックス 212"/>
        <xdr:cNvSpPr txBox="1"/>
      </xdr:nvSpPr>
      <xdr:spPr>
        <a:xfrm>
          <a:off x="1955800" y="1432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169391</xdr:rowOff>
    </xdr:from>
    <xdr:to>
      <xdr:col>7</xdr:col>
      <xdr:colOff>31750</xdr:colOff>
      <xdr:row>83</xdr:row>
      <xdr:rowOff>99541</xdr:rowOff>
    </xdr:to>
    <xdr:sp macro="" textlink="">
      <xdr:nvSpPr>
        <xdr:cNvPr id="214" name="楕円 213"/>
        <xdr:cNvSpPr/>
      </xdr:nvSpPr>
      <xdr:spPr>
        <a:xfrm>
          <a:off x="1397000" y="142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84318</xdr:rowOff>
    </xdr:from>
    <xdr:ext cx="762000" cy="259045"/>
    <xdr:sp macro="" textlink="">
      <xdr:nvSpPr>
        <xdr:cNvPr id="215" name="テキスト ボックス 214"/>
        <xdr:cNvSpPr txBox="1"/>
      </xdr:nvSpPr>
      <xdr:spPr>
        <a:xfrm>
          <a:off x="1066800" y="143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ラスパイレス指数は、再雇用職員や任期付き職員の採用により類似団体平均を下回っているが、今後も引き続き給与の適正化に努める。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85</xdr:row>
      <xdr:rowOff>25718</xdr:rowOff>
    </xdr:to>
    <xdr:cxnSp macro="">
      <xdr:nvCxnSpPr>
        <xdr:cNvPr id="245" name="直線コネクタ 244"/>
        <xdr:cNvCxnSpPr/>
      </xdr:nvCxnSpPr>
      <xdr:spPr>
        <a:xfrm>
          <a:off x="16179800" y="14508480"/>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85</xdr:row>
      <xdr:rowOff>13652</xdr:rowOff>
    </xdr:to>
    <xdr:cxnSp macro="">
      <xdr:nvCxnSpPr>
        <xdr:cNvPr id="248" name="直線コネクタ 247"/>
        <xdr:cNvCxnSpPr/>
      </xdr:nvCxnSpPr>
      <xdr:spPr>
        <a:xfrm flipV="1">
          <a:off x="15290800" y="1450848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13652</xdr:rowOff>
    </xdr:from>
    <xdr:to>
      <xdr:col>72</xdr:col>
      <xdr:colOff>203200</xdr:colOff>
      <xdr:row>85</xdr:row>
      <xdr:rowOff>128270</xdr:rowOff>
    </xdr:to>
    <xdr:cxnSp macro="">
      <xdr:nvCxnSpPr>
        <xdr:cNvPr id="251" name="直線コネクタ 250"/>
        <xdr:cNvCxnSpPr/>
      </xdr:nvCxnSpPr>
      <xdr:spPr>
        <a:xfrm flipV="1">
          <a:off x="14401800" y="1458690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112713</xdr:rowOff>
    </xdr:from>
    <xdr:to>
      <xdr:col>68</xdr:col>
      <xdr:colOff>152400</xdr:colOff>
      <xdr:row>85</xdr:row>
      <xdr:rowOff>128270</xdr:rowOff>
    </xdr:to>
    <xdr:cxnSp macro="">
      <xdr:nvCxnSpPr>
        <xdr:cNvPr id="254" name="直線コネクタ 253"/>
        <xdr:cNvCxnSpPr/>
      </xdr:nvCxnSpPr>
      <xdr:spPr>
        <a:xfrm>
          <a:off x="13512800" y="1451451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146368</xdr:rowOff>
    </xdr:from>
    <xdr:to>
      <xdr:col>81</xdr:col>
      <xdr:colOff>95250</xdr:colOff>
      <xdr:row>85</xdr:row>
      <xdr:rowOff>76518</xdr:rowOff>
    </xdr:to>
    <xdr:sp macro="" textlink="">
      <xdr:nvSpPr>
        <xdr:cNvPr id="264" name="楕円 263"/>
        <xdr:cNvSpPr/>
      </xdr:nvSpPr>
      <xdr:spPr>
        <a:xfrm>
          <a:off x="169672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162895</xdr:rowOff>
    </xdr:from>
    <xdr:ext cx="762000" cy="259045"/>
    <xdr:sp macro="" textlink="">
      <xdr:nvSpPr>
        <xdr:cNvPr id="265" name="給与水準   （国との比較）該当値テキスト"/>
        <xdr:cNvSpPr txBox="1"/>
      </xdr:nvSpPr>
      <xdr:spPr>
        <a:xfrm>
          <a:off x="17106900" y="1439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66" name="楕円 265"/>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67" name="テキスト ボックス 266"/>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134302</xdr:rowOff>
    </xdr:from>
    <xdr:to>
      <xdr:col>73</xdr:col>
      <xdr:colOff>44450</xdr:colOff>
      <xdr:row>85</xdr:row>
      <xdr:rowOff>64452</xdr:rowOff>
    </xdr:to>
    <xdr:sp macro="" textlink="">
      <xdr:nvSpPr>
        <xdr:cNvPr id="268" name="楕円 267"/>
        <xdr:cNvSpPr/>
      </xdr:nvSpPr>
      <xdr:spPr>
        <a:xfrm>
          <a:off x="152400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74629</xdr:rowOff>
    </xdr:from>
    <xdr:ext cx="762000" cy="259045"/>
    <xdr:sp macro="" textlink="">
      <xdr:nvSpPr>
        <xdr:cNvPr id="269" name="テキスト ボックス 268"/>
        <xdr:cNvSpPr txBox="1"/>
      </xdr:nvSpPr>
      <xdr:spPr>
        <a:xfrm>
          <a:off x="14909800" y="1430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70" name="楕円 269"/>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71" name="テキスト ボックス 270"/>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61913</xdr:rowOff>
    </xdr:from>
    <xdr:to>
      <xdr:col>64</xdr:col>
      <xdr:colOff>152400</xdr:colOff>
      <xdr:row>84</xdr:row>
      <xdr:rowOff>163513</xdr:rowOff>
    </xdr:to>
    <xdr:sp macro="" textlink="">
      <xdr:nvSpPr>
        <xdr:cNvPr id="272" name="楕円 271"/>
        <xdr:cNvSpPr/>
      </xdr:nvSpPr>
      <xdr:spPr>
        <a:xfrm>
          <a:off x="13462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2240</xdr:rowOff>
    </xdr:from>
    <xdr:ext cx="762000" cy="259045"/>
    <xdr:sp macro="" textlink="">
      <xdr:nvSpPr>
        <xdr:cNvPr id="273" name="テキスト ボックス 272"/>
        <xdr:cNvSpPr txBox="1"/>
      </xdr:nvSpPr>
      <xdr:spPr>
        <a:xfrm>
          <a:off x="13131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人口千人当たりの職員数は、人口の自然減と職員構成の変動により</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し、類似団体の平均を若干ではあるが</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a:t>
          </a:r>
          <a:endParaRPr lang="ja-JP" altLang="ja-JP" sz="1400">
            <a:effectLst/>
          </a:endParaRPr>
        </a:p>
        <a:p>
          <a:pPr rtl="0"/>
          <a:r>
            <a:rPr lang="ja-JP" altLang="ja-JP" sz="1100" b="0" i="0" baseline="0">
              <a:solidFill>
                <a:schemeClr val="dk1"/>
              </a:solidFill>
              <a:effectLst/>
              <a:latin typeface="+mn-lt"/>
              <a:ea typeface="+mn-ea"/>
              <a:cs typeface="+mn-cs"/>
            </a:rPr>
            <a:t>引き続き効率的な事務運営を心がけるとともに、より適切な定員管理に努める。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95159</xdr:rowOff>
    </xdr:from>
    <xdr:to>
      <xdr:col>81</xdr:col>
      <xdr:colOff>44450</xdr:colOff>
      <xdr:row>59</xdr:row>
      <xdr:rowOff>102168</xdr:rowOff>
    </xdr:to>
    <xdr:cxnSp macro="">
      <xdr:nvCxnSpPr>
        <xdr:cNvPr id="309" name="直線コネクタ 308"/>
        <xdr:cNvCxnSpPr/>
      </xdr:nvCxnSpPr>
      <xdr:spPr>
        <a:xfrm>
          <a:off x="16179800" y="10210709"/>
          <a:ext cx="838200" cy="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92976</xdr:rowOff>
    </xdr:from>
    <xdr:to>
      <xdr:col>77</xdr:col>
      <xdr:colOff>44450</xdr:colOff>
      <xdr:row>59</xdr:row>
      <xdr:rowOff>95159</xdr:rowOff>
    </xdr:to>
    <xdr:cxnSp macro="">
      <xdr:nvCxnSpPr>
        <xdr:cNvPr id="312" name="直線コネクタ 311"/>
        <xdr:cNvCxnSpPr/>
      </xdr:nvCxnSpPr>
      <xdr:spPr>
        <a:xfrm>
          <a:off x="15290800" y="10208526"/>
          <a:ext cx="8890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145789</xdr:rowOff>
    </xdr:from>
    <xdr:ext cx="736600" cy="259045"/>
    <xdr:sp macro="" textlink="">
      <xdr:nvSpPr>
        <xdr:cNvPr id="314" name="テキスト ボックス 313"/>
        <xdr:cNvSpPr txBox="1"/>
      </xdr:nvSpPr>
      <xdr:spPr>
        <a:xfrm>
          <a:off x="15798800" y="102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92976</xdr:rowOff>
    </xdr:from>
    <xdr:to>
      <xdr:col>72</xdr:col>
      <xdr:colOff>203200</xdr:colOff>
      <xdr:row>59</xdr:row>
      <xdr:rowOff>96538</xdr:rowOff>
    </xdr:to>
    <xdr:cxnSp macro="">
      <xdr:nvCxnSpPr>
        <xdr:cNvPr id="315" name="直線コネクタ 314"/>
        <xdr:cNvCxnSpPr/>
      </xdr:nvCxnSpPr>
      <xdr:spPr>
        <a:xfrm flipV="1">
          <a:off x="14401800" y="10208526"/>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141192</xdr:rowOff>
    </xdr:from>
    <xdr:ext cx="762000" cy="259045"/>
    <xdr:sp macro="" textlink="">
      <xdr:nvSpPr>
        <xdr:cNvPr id="317" name="テキスト ボックス 316"/>
        <xdr:cNvSpPr txBox="1"/>
      </xdr:nvSpPr>
      <xdr:spPr>
        <a:xfrm>
          <a:off x="14909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90448</xdr:rowOff>
    </xdr:from>
    <xdr:to>
      <xdr:col>68</xdr:col>
      <xdr:colOff>152400</xdr:colOff>
      <xdr:row>59</xdr:row>
      <xdr:rowOff>96538</xdr:rowOff>
    </xdr:to>
    <xdr:cxnSp macro="">
      <xdr:nvCxnSpPr>
        <xdr:cNvPr id="318" name="直線コネクタ 317"/>
        <xdr:cNvCxnSpPr/>
      </xdr:nvCxnSpPr>
      <xdr:spPr>
        <a:xfrm>
          <a:off x="13512800" y="1020599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146249</xdr:rowOff>
    </xdr:from>
    <xdr:ext cx="762000" cy="259045"/>
    <xdr:sp macro="" textlink="">
      <xdr:nvSpPr>
        <xdr:cNvPr id="320" name="テキスト ボックス 319"/>
        <xdr:cNvSpPr txBox="1"/>
      </xdr:nvSpPr>
      <xdr:spPr>
        <a:xfrm>
          <a:off x="14020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51368</xdr:rowOff>
    </xdr:from>
    <xdr:to>
      <xdr:col>81</xdr:col>
      <xdr:colOff>95250</xdr:colOff>
      <xdr:row>59</xdr:row>
      <xdr:rowOff>152968</xdr:rowOff>
    </xdr:to>
    <xdr:sp macro="" textlink="">
      <xdr:nvSpPr>
        <xdr:cNvPr id="328" name="楕円 327"/>
        <xdr:cNvSpPr/>
      </xdr:nvSpPr>
      <xdr:spPr>
        <a:xfrm>
          <a:off x="16967200" y="101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23445</xdr:rowOff>
    </xdr:from>
    <xdr:ext cx="762000" cy="259045"/>
    <xdr:sp macro="" textlink="">
      <xdr:nvSpPr>
        <xdr:cNvPr id="329" name="定員管理の状況該当値テキスト"/>
        <xdr:cNvSpPr txBox="1"/>
      </xdr:nvSpPr>
      <xdr:spPr>
        <a:xfrm>
          <a:off x="17106900" y="1013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44359</xdr:rowOff>
    </xdr:from>
    <xdr:to>
      <xdr:col>77</xdr:col>
      <xdr:colOff>95250</xdr:colOff>
      <xdr:row>59</xdr:row>
      <xdr:rowOff>145959</xdr:rowOff>
    </xdr:to>
    <xdr:sp macro="" textlink="">
      <xdr:nvSpPr>
        <xdr:cNvPr id="330" name="楕円 329"/>
        <xdr:cNvSpPr/>
      </xdr:nvSpPr>
      <xdr:spPr>
        <a:xfrm>
          <a:off x="16129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156136</xdr:rowOff>
    </xdr:from>
    <xdr:ext cx="736600" cy="259045"/>
    <xdr:sp macro="" textlink="">
      <xdr:nvSpPr>
        <xdr:cNvPr id="331" name="テキスト ボックス 330"/>
        <xdr:cNvSpPr txBox="1"/>
      </xdr:nvSpPr>
      <xdr:spPr>
        <a:xfrm>
          <a:off x="15798800" y="992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42176</xdr:rowOff>
    </xdr:from>
    <xdr:to>
      <xdr:col>73</xdr:col>
      <xdr:colOff>44450</xdr:colOff>
      <xdr:row>59</xdr:row>
      <xdr:rowOff>143776</xdr:rowOff>
    </xdr:to>
    <xdr:sp macro="" textlink="">
      <xdr:nvSpPr>
        <xdr:cNvPr id="332" name="楕円 331"/>
        <xdr:cNvSpPr/>
      </xdr:nvSpPr>
      <xdr:spPr>
        <a:xfrm>
          <a:off x="15240000" y="101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153953</xdr:rowOff>
    </xdr:from>
    <xdr:ext cx="762000" cy="259045"/>
    <xdr:sp macro="" textlink="">
      <xdr:nvSpPr>
        <xdr:cNvPr id="333" name="テキスト ボックス 332"/>
        <xdr:cNvSpPr txBox="1"/>
      </xdr:nvSpPr>
      <xdr:spPr>
        <a:xfrm>
          <a:off x="14909800" y="992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45738</xdr:rowOff>
    </xdr:from>
    <xdr:to>
      <xdr:col>68</xdr:col>
      <xdr:colOff>203200</xdr:colOff>
      <xdr:row>59</xdr:row>
      <xdr:rowOff>147338</xdr:rowOff>
    </xdr:to>
    <xdr:sp macro="" textlink="">
      <xdr:nvSpPr>
        <xdr:cNvPr id="334" name="楕円 333"/>
        <xdr:cNvSpPr/>
      </xdr:nvSpPr>
      <xdr:spPr>
        <a:xfrm>
          <a:off x="14351000" y="101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157515</xdr:rowOff>
    </xdr:from>
    <xdr:ext cx="762000" cy="259045"/>
    <xdr:sp macro="" textlink="">
      <xdr:nvSpPr>
        <xdr:cNvPr id="335" name="テキスト ボックス 334"/>
        <xdr:cNvSpPr txBox="1"/>
      </xdr:nvSpPr>
      <xdr:spPr>
        <a:xfrm>
          <a:off x="14020800" y="993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39648</xdr:rowOff>
    </xdr:from>
    <xdr:to>
      <xdr:col>64</xdr:col>
      <xdr:colOff>152400</xdr:colOff>
      <xdr:row>59</xdr:row>
      <xdr:rowOff>141248</xdr:rowOff>
    </xdr:to>
    <xdr:sp macro="" textlink="">
      <xdr:nvSpPr>
        <xdr:cNvPr id="336" name="楕円 335"/>
        <xdr:cNvSpPr/>
      </xdr:nvSpPr>
      <xdr:spPr>
        <a:xfrm>
          <a:off x="13462000" y="101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151425</xdr:rowOff>
    </xdr:from>
    <xdr:ext cx="762000" cy="259045"/>
    <xdr:sp macro="" textlink="">
      <xdr:nvSpPr>
        <xdr:cNvPr id="337" name="テキスト ボックス 336"/>
        <xdr:cNvSpPr txBox="1"/>
      </xdr:nvSpPr>
      <xdr:spPr>
        <a:xfrm>
          <a:off x="13131800" y="99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単独事業の増加によ</a:t>
          </a:r>
          <a:r>
            <a:rPr lang="ja-JP" altLang="en-US" sz="1100" b="0" i="0" baseline="0">
              <a:solidFill>
                <a:schemeClr val="dk1"/>
              </a:solidFill>
              <a:effectLst/>
              <a:latin typeface="+mn-lt"/>
              <a:ea typeface="+mn-ea"/>
              <a:cs typeface="+mn-cs"/>
            </a:rPr>
            <a:t>り実質公債費比率が</a:t>
          </a:r>
          <a:r>
            <a:rPr lang="ja-JP" altLang="ja-JP" sz="1100" b="0" i="0" baseline="0">
              <a:solidFill>
                <a:schemeClr val="dk1"/>
              </a:solidFill>
              <a:effectLst/>
              <a:latin typeface="+mn-lt"/>
              <a:ea typeface="+mn-ea"/>
              <a:cs typeface="+mn-cs"/>
            </a:rPr>
            <a:t>上昇</a:t>
          </a:r>
          <a:r>
            <a:rPr lang="ja-JP" altLang="en-US" sz="1100" b="0" i="0" baseline="0">
              <a:solidFill>
                <a:schemeClr val="dk1"/>
              </a:solidFill>
              <a:effectLst/>
              <a:latin typeface="+mn-lt"/>
              <a:ea typeface="+mn-ea"/>
              <a:cs typeface="+mn-cs"/>
            </a:rPr>
            <a:t>してきていることから</a:t>
          </a:r>
          <a:r>
            <a:rPr lang="ja-JP" altLang="ja-JP" sz="1100" b="0" i="0" baseline="0">
              <a:solidFill>
                <a:schemeClr val="dk1"/>
              </a:solidFill>
              <a:effectLst/>
              <a:latin typeface="+mn-lt"/>
              <a:ea typeface="+mn-ea"/>
              <a:cs typeface="+mn-cs"/>
            </a:rPr>
            <a:t>、集中改革プランに基づき計画的</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地方債の発行抑制</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127000</xdr:rowOff>
    </xdr:to>
    <xdr:cxnSp macro="">
      <xdr:nvCxnSpPr>
        <xdr:cNvPr id="368" name="直線コネクタ 367"/>
        <xdr:cNvCxnSpPr/>
      </xdr:nvCxnSpPr>
      <xdr:spPr>
        <a:xfrm>
          <a:off x="16179800" y="692708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25654</xdr:rowOff>
    </xdr:from>
    <xdr:to>
      <xdr:col>77</xdr:col>
      <xdr:colOff>44450</xdr:colOff>
      <xdr:row>40</xdr:row>
      <xdr:rowOff>69088</xdr:rowOff>
    </xdr:to>
    <xdr:cxnSp macro="">
      <xdr:nvCxnSpPr>
        <xdr:cNvPr id="371" name="直線コネクタ 370"/>
        <xdr:cNvCxnSpPr/>
      </xdr:nvCxnSpPr>
      <xdr:spPr>
        <a:xfrm>
          <a:off x="15290800" y="68836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158496</xdr:rowOff>
    </xdr:from>
    <xdr:to>
      <xdr:col>72</xdr:col>
      <xdr:colOff>203200</xdr:colOff>
      <xdr:row>40</xdr:row>
      <xdr:rowOff>25654</xdr:rowOff>
    </xdr:to>
    <xdr:cxnSp macro="">
      <xdr:nvCxnSpPr>
        <xdr:cNvPr id="374" name="直線コネクタ 373"/>
        <xdr:cNvCxnSpPr/>
      </xdr:nvCxnSpPr>
      <xdr:spPr>
        <a:xfrm>
          <a:off x="14401800" y="68450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158496</xdr:rowOff>
    </xdr:from>
    <xdr:to>
      <xdr:col>68</xdr:col>
      <xdr:colOff>152400</xdr:colOff>
      <xdr:row>40</xdr:row>
      <xdr:rowOff>1524</xdr:rowOff>
    </xdr:to>
    <xdr:cxnSp macro="">
      <xdr:nvCxnSpPr>
        <xdr:cNvPr id="377" name="直線コネクタ 376"/>
        <xdr:cNvCxnSpPr/>
      </xdr:nvCxnSpPr>
      <xdr:spPr>
        <a:xfrm flipV="1">
          <a:off x="13512800" y="68450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7" name="楕円 386"/>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88"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389" name="楕円 388"/>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390" name="テキスト ボックス 389"/>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146304</xdr:rowOff>
    </xdr:from>
    <xdr:to>
      <xdr:col>73</xdr:col>
      <xdr:colOff>44450</xdr:colOff>
      <xdr:row>40</xdr:row>
      <xdr:rowOff>76454</xdr:rowOff>
    </xdr:to>
    <xdr:sp macro="" textlink="">
      <xdr:nvSpPr>
        <xdr:cNvPr id="391" name="楕円 390"/>
        <xdr:cNvSpPr/>
      </xdr:nvSpPr>
      <xdr:spPr>
        <a:xfrm>
          <a:off x="15240000" y="68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86631</xdr:rowOff>
    </xdr:from>
    <xdr:ext cx="762000" cy="259045"/>
    <xdr:sp macro="" textlink="">
      <xdr:nvSpPr>
        <xdr:cNvPr id="392" name="テキスト ボックス 391"/>
        <xdr:cNvSpPr txBox="1"/>
      </xdr:nvSpPr>
      <xdr:spPr>
        <a:xfrm>
          <a:off x="14909800" y="660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107696</xdr:rowOff>
    </xdr:from>
    <xdr:to>
      <xdr:col>68</xdr:col>
      <xdr:colOff>203200</xdr:colOff>
      <xdr:row>40</xdr:row>
      <xdr:rowOff>37846</xdr:rowOff>
    </xdr:to>
    <xdr:sp macro="" textlink="">
      <xdr:nvSpPr>
        <xdr:cNvPr id="393" name="楕円 392"/>
        <xdr:cNvSpPr/>
      </xdr:nvSpPr>
      <xdr:spPr>
        <a:xfrm>
          <a:off x="143510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48023</xdr:rowOff>
    </xdr:from>
    <xdr:ext cx="762000" cy="259045"/>
    <xdr:sp macro="" textlink="">
      <xdr:nvSpPr>
        <xdr:cNvPr id="394" name="テキスト ボックス 393"/>
        <xdr:cNvSpPr txBox="1"/>
      </xdr:nvSpPr>
      <xdr:spPr>
        <a:xfrm>
          <a:off x="14020800" y="656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395" name="楕円 394"/>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396" name="テキスト ボックス 395"/>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将来負担比率は類似団体を下回っている。主な要因としては、平成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年度から地方債の借入限度額を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1,363
84.37
6,532,414
6,424,742
62,668
1,035,615
1,509,837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は、議員数の削減、職員の手当の見直し及び職員退職による欠員不補充などにより削減に努めきたが、通常業務に加え復興関連業務に対応する必要があるため、類似団体平均と比較すると高い水準で推移している。</a:t>
          </a:r>
          <a:endParaRPr lang="ja-JP" altLang="ja-JP" sz="1400">
            <a:effectLst/>
          </a:endParaRPr>
        </a:p>
        <a:p>
          <a:pPr rtl="0"/>
          <a:r>
            <a:rPr lang="ja-JP" altLang="ja-JP" sz="1100" b="0" i="0" baseline="0">
              <a:solidFill>
                <a:schemeClr val="dk1"/>
              </a:solidFill>
              <a:effectLst/>
              <a:latin typeface="+mn-lt"/>
              <a:ea typeface="+mn-ea"/>
              <a:cs typeface="+mn-cs"/>
            </a:rPr>
            <a:t>今後は人件費削減に向けた対策を講じるとともに、定員適正化計画の進行管理を行いながら、適切な水準の維持に努める。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146594</xdr:rowOff>
    </xdr:from>
    <xdr:to>
      <xdr:col>24</xdr:col>
      <xdr:colOff>25400</xdr:colOff>
      <xdr:row>37</xdr:row>
      <xdr:rowOff>30661</xdr:rowOff>
    </xdr:to>
    <xdr:cxnSp macro="">
      <xdr:nvCxnSpPr>
        <xdr:cNvPr id="68" name="直線コネクタ 67"/>
        <xdr:cNvCxnSpPr/>
      </xdr:nvCxnSpPr>
      <xdr:spPr>
        <a:xfrm flipV="1">
          <a:off x="3987800" y="631879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27396</xdr:rowOff>
    </xdr:from>
    <xdr:to>
      <xdr:col>19</xdr:col>
      <xdr:colOff>187325</xdr:colOff>
      <xdr:row>37</xdr:row>
      <xdr:rowOff>30661</xdr:rowOff>
    </xdr:to>
    <xdr:cxnSp macro="">
      <xdr:nvCxnSpPr>
        <xdr:cNvPr id="71" name="直線コネクタ 70"/>
        <xdr:cNvCxnSpPr/>
      </xdr:nvCxnSpPr>
      <xdr:spPr>
        <a:xfrm>
          <a:off x="3098800" y="637104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27396</xdr:rowOff>
    </xdr:from>
    <xdr:to>
      <xdr:col>15</xdr:col>
      <xdr:colOff>98425</xdr:colOff>
      <xdr:row>37</xdr:row>
      <xdr:rowOff>102507</xdr:rowOff>
    </xdr:to>
    <xdr:cxnSp macro="">
      <xdr:nvCxnSpPr>
        <xdr:cNvPr id="74" name="直線コネクタ 73"/>
        <xdr:cNvCxnSpPr/>
      </xdr:nvCxnSpPr>
      <xdr:spPr>
        <a:xfrm flipV="1">
          <a:off x="2209800" y="637104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33927</xdr:rowOff>
    </xdr:from>
    <xdr:to>
      <xdr:col>11</xdr:col>
      <xdr:colOff>9525</xdr:colOff>
      <xdr:row>37</xdr:row>
      <xdr:rowOff>102507</xdr:rowOff>
    </xdr:to>
    <xdr:cxnSp macro="">
      <xdr:nvCxnSpPr>
        <xdr:cNvPr id="77" name="直線コネクタ 76"/>
        <xdr:cNvCxnSpPr/>
      </xdr:nvCxnSpPr>
      <xdr:spPr>
        <a:xfrm>
          <a:off x="1320800" y="63775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95794</xdr:rowOff>
    </xdr:from>
    <xdr:to>
      <xdr:col>24</xdr:col>
      <xdr:colOff>76200</xdr:colOff>
      <xdr:row>37</xdr:row>
      <xdr:rowOff>25944</xdr:rowOff>
    </xdr:to>
    <xdr:sp macro="" textlink="">
      <xdr:nvSpPr>
        <xdr:cNvPr id="87" name="楕円 86"/>
        <xdr:cNvSpPr/>
      </xdr:nvSpPr>
      <xdr:spPr>
        <a:xfrm>
          <a:off x="4775200" y="626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67871</xdr:rowOff>
    </xdr:from>
    <xdr:ext cx="762000" cy="259045"/>
    <xdr:sp macro="" textlink="">
      <xdr:nvSpPr>
        <xdr:cNvPr id="88" name="人件費該当値テキスト"/>
        <xdr:cNvSpPr txBox="1"/>
      </xdr:nvSpPr>
      <xdr:spPr>
        <a:xfrm>
          <a:off x="49149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151311</xdr:rowOff>
    </xdr:from>
    <xdr:to>
      <xdr:col>20</xdr:col>
      <xdr:colOff>38100</xdr:colOff>
      <xdr:row>37</xdr:row>
      <xdr:rowOff>81461</xdr:rowOff>
    </xdr:to>
    <xdr:sp macro="" textlink="">
      <xdr:nvSpPr>
        <xdr:cNvPr id="89" name="楕円 88"/>
        <xdr:cNvSpPr/>
      </xdr:nvSpPr>
      <xdr:spPr>
        <a:xfrm>
          <a:off x="3937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66238</xdr:rowOff>
    </xdr:from>
    <xdr:ext cx="736600" cy="259045"/>
    <xdr:sp macro="" textlink="">
      <xdr:nvSpPr>
        <xdr:cNvPr id="90" name="テキスト ボックス 89"/>
        <xdr:cNvSpPr txBox="1"/>
      </xdr:nvSpPr>
      <xdr:spPr>
        <a:xfrm>
          <a:off x="3606800" y="640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148046</xdr:rowOff>
    </xdr:from>
    <xdr:to>
      <xdr:col>15</xdr:col>
      <xdr:colOff>149225</xdr:colOff>
      <xdr:row>37</xdr:row>
      <xdr:rowOff>78196</xdr:rowOff>
    </xdr:to>
    <xdr:sp macro="" textlink="">
      <xdr:nvSpPr>
        <xdr:cNvPr id="91" name="楕円 90"/>
        <xdr:cNvSpPr/>
      </xdr:nvSpPr>
      <xdr:spPr>
        <a:xfrm>
          <a:off x="3048000" y="63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62973</xdr:rowOff>
    </xdr:from>
    <xdr:ext cx="762000" cy="259045"/>
    <xdr:sp macro="" textlink="">
      <xdr:nvSpPr>
        <xdr:cNvPr id="92" name="テキスト ボックス 91"/>
        <xdr:cNvSpPr txBox="1"/>
      </xdr:nvSpPr>
      <xdr:spPr>
        <a:xfrm>
          <a:off x="2717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51707</xdr:rowOff>
    </xdr:from>
    <xdr:to>
      <xdr:col>11</xdr:col>
      <xdr:colOff>60325</xdr:colOff>
      <xdr:row>37</xdr:row>
      <xdr:rowOff>153307</xdr:rowOff>
    </xdr:to>
    <xdr:sp macro="" textlink="">
      <xdr:nvSpPr>
        <xdr:cNvPr id="93" name="楕円 92"/>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138084</xdr:rowOff>
    </xdr:from>
    <xdr:ext cx="762000" cy="259045"/>
    <xdr:sp macro="" textlink="">
      <xdr:nvSpPr>
        <xdr:cNvPr id="94" name="テキスト ボックス 93"/>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154577</xdr:rowOff>
    </xdr:from>
    <xdr:to>
      <xdr:col>6</xdr:col>
      <xdr:colOff>171450</xdr:colOff>
      <xdr:row>37</xdr:row>
      <xdr:rowOff>84727</xdr:rowOff>
    </xdr:to>
    <xdr:sp macro="" textlink="">
      <xdr:nvSpPr>
        <xdr:cNvPr id="95" name="楕円 94"/>
        <xdr:cNvSpPr/>
      </xdr:nvSpPr>
      <xdr:spPr>
        <a:xfrm>
          <a:off x="1270000" y="632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69504</xdr:rowOff>
    </xdr:from>
    <xdr:ext cx="762000" cy="259045"/>
    <xdr:sp macro="" textlink="">
      <xdr:nvSpPr>
        <xdr:cNvPr id="96" name="テキスト ボックス 95"/>
        <xdr:cNvSpPr txBox="1"/>
      </xdr:nvSpPr>
      <xdr:spPr>
        <a:xfrm>
          <a:off x="939800" y="64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物件費については昨年度より減少して</a:t>
          </a:r>
          <a:r>
            <a:rPr lang="ja-JP" altLang="en-US" sz="1100" b="0" i="0" baseline="0">
              <a:solidFill>
                <a:schemeClr val="dk1"/>
              </a:solidFill>
              <a:effectLst/>
              <a:latin typeface="+mn-lt"/>
              <a:ea typeface="+mn-ea"/>
              <a:cs typeface="+mn-cs"/>
            </a:rPr>
            <a:t>きており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類似団体の平均値を下回っている。</a:t>
          </a:r>
          <a:r>
            <a:rPr lang="ja-JP" altLang="ja-JP" sz="1100" b="0" i="0" baseline="0">
              <a:solidFill>
                <a:schemeClr val="dk1"/>
              </a:solidFill>
              <a:effectLst/>
              <a:latin typeface="+mn-lt"/>
              <a:ea typeface="+mn-ea"/>
              <a:cs typeface="+mn-cs"/>
            </a:rPr>
            <a:t>原子力災害による全村避難のため、施設管理等の費用が減少し低水準であったが、一部を除く避難解除により施設管理費の増加や新規の施設等の建設に伴い増加</a:t>
          </a:r>
          <a:r>
            <a:rPr lang="ja-JP" altLang="en-US" sz="1100" b="0" i="0" baseline="0">
              <a:solidFill>
                <a:schemeClr val="dk1"/>
              </a:solidFill>
              <a:effectLst/>
              <a:latin typeface="+mn-lt"/>
              <a:ea typeface="+mn-ea"/>
              <a:cs typeface="+mn-cs"/>
            </a:rPr>
            <a:t>傾向にあること</a:t>
          </a:r>
          <a:r>
            <a:rPr lang="ja-JP" altLang="ja-JP" sz="1100" b="0" i="0" baseline="0">
              <a:solidFill>
                <a:schemeClr val="dk1"/>
              </a:solidFill>
              <a:effectLst/>
              <a:latin typeface="+mn-lt"/>
              <a:ea typeface="+mn-ea"/>
              <a:cs typeface="+mn-cs"/>
            </a:rPr>
            <a:t>から、適切な水準の確保に努める。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99568</xdr:rowOff>
    </xdr:from>
    <xdr:to>
      <xdr:col>82</xdr:col>
      <xdr:colOff>107950</xdr:colOff>
      <xdr:row>17</xdr:row>
      <xdr:rowOff>78994</xdr:rowOff>
    </xdr:to>
    <xdr:cxnSp macro="">
      <xdr:nvCxnSpPr>
        <xdr:cNvPr id="126" name="直線コネクタ 125"/>
        <xdr:cNvCxnSpPr/>
      </xdr:nvCxnSpPr>
      <xdr:spPr>
        <a:xfrm flipV="1">
          <a:off x="15671800" y="284276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18</xdr:row>
      <xdr:rowOff>58420</xdr:rowOff>
    </xdr:to>
    <xdr:cxnSp macro="">
      <xdr:nvCxnSpPr>
        <xdr:cNvPr id="129" name="直線コネクタ 128"/>
        <xdr:cNvCxnSpPr/>
      </xdr:nvCxnSpPr>
      <xdr:spPr>
        <a:xfrm flipV="1">
          <a:off x="14782800" y="2993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18</xdr:row>
      <xdr:rowOff>58420</xdr:rowOff>
    </xdr:to>
    <xdr:cxnSp macro="">
      <xdr:nvCxnSpPr>
        <xdr:cNvPr id="132" name="直線コネクタ 131"/>
        <xdr:cNvCxnSpPr/>
      </xdr:nvCxnSpPr>
      <xdr:spPr>
        <a:xfrm>
          <a:off x="13893800" y="29707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108712</xdr:rowOff>
    </xdr:from>
    <xdr:to>
      <xdr:col>69</xdr:col>
      <xdr:colOff>92075</xdr:colOff>
      <xdr:row>17</xdr:row>
      <xdr:rowOff>56134</xdr:rowOff>
    </xdr:to>
    <xdr:cxnSp macro="">
      <xdr:nvCxnSpPr>
        <xdr:cNvPr id="135" name="直線コネクタ 134"/>
        <xdr:cNvCxnSpPr/>
      </xdr:nvCxnSpPr>
      <xdr:spPr>
        <a:xfrm>
          <a:off x="13004800" y="28519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48768</xdr:rowOff>
    </xdr:from>
    <xdr:to>
      <xdr:col>82</xdr:col>
      <xdr:colOff>158750</xdr:colOff>
      <xdr:row>16</xdr:row>
      <xdr:rowOff>150368</xdr:rowOff>
    </xdr:to>
    <xdr:sp macro="" textlink="">
      <xdr:nvSpPr>
        <xdr:cNvPr id="145" name="楕円 144"/>
        <xdr:cNvSpPr/>
      </xdr:nvSpPr>
      <xdr:spPr>
        <a:xfrm>
          <a:off x="164592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65295</xdr:rowOff>
    </xdr:from>
    <xdr:ext cx="762000" cy="259045"/>
    <xdr:sp macro="" textlink="">
      <xdr:nvSpPr>
        <xdr:cNvPr id="146" name="物件費該当値テキスト"/>
        <xdr:cNvSpPr txBox="1"/>
      </xdr:nvSpPr>
      <xdr:spPr>
        <a:xfrm>
          <a:off x="165989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7" name="楕円 146"/>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139971</xdr:rowOff>
    </xdr:from>
    <xdr:ext cx="736600" cy="259045"/>
    <xdr:sp macro="" textlink="">
      <xdr:nvSpPr>
        <xdr:cNvPr id="148" name="テキスト ボックス 147"/>
        <xdr:cNvSpPr txBox="1"/>
      </xdr:nvSpPr>
      <xdr:spPr>
        <a:xfrm>
          <a:off x="15290800" y="271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49" name="楕円 148"/>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50" name="テキスト ボックス 149"/>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xdr:rowOff>
    </xdr:from>
    <xdr:to>
      <xdr:col>69</xdr:col>
      <xdr:colOff>142875</xdr:colOff>
      <xdr:row>17</xdr:row>
      <xdr:rowOff>106934</xdr:rowOff>
    </xdr:to>
    <xdr:sp macro="" textlink="">
      <xdr:nvSpPr>
        <xdr:cNvPr id="151" name="楕円 150"/>
        <xdr:cNvSpPr/>
      </xdr:nvSpPr>
      <xdr:spPr>
        <a:xfrm>
          <a:off x="13843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52" name="テキスト ボックス 151"/>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57912</xdr:rowOff>
    </xdr:from>
    <xdr:to>
      <xdr:col>65</xdr:col>
      <xdr:colOff>53975</xdr:colOff>
      <xdr:row>16</xdr:row>
      <xdr:rowOff>159512</xdr:rowOff>
    </xdr:to>
    <xdr:sp macro="" textlink="">
      <xdr:nvSpPr>
        <xdr:cNvPr id="153" name="楕円 152"/>
        <xdr:cNvSpPr/>
      </xdr:nvSpPr>
      <xdr:spPr>
        <a:xfrm>
          <a:off x="12954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169689</xdr:rowOff>
    </xdr:from>
    <xdr:ext cx="762000" cy="259045"/>
    <xdr:sp macro="" textlink="">
      <xdr:nvSpPr>
        <xdr:cNvPr id="154" name="テキスト ボックス 153"/>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扶助費の割合は昨年度と比べ</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、類似団体平均を下回っている。</a:t>
          </a:r>
          <a:endParaRPr lang="ja-JP" altLang="ja-JP">
            <a:effectLst/>
          </a:endParaRPr>
        </a:p>
        <a:p>
          <a:pPr rtl="0"/>
          <a:r>
            <a:rPr lang="ja-JP" altLang="ja-JP" sz="1100" b="0" i="0" baseline="0">
              <a:solidFill>
                <a:schemeClr val="dk1"/>
              </a:solidFill>
              <a:effectLst/>
              <a:latin typeface="+mn-lt"/>
              <a:ea typeface="+mn-ea"/>
              <a:cs typeface="+mn-cs"/>
            </a:rPr>
            <a:t>今後も、自立支援等を進めるとともに、資格審査等の一層の適正化を図る。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6" name="直線コネクタ 185"/>
        <xdr:cNvCxnSpPr/>
      </xdr:nvCxnSpPr>
      <xdr:spPr>
        <a:xfrm flipV="1">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146050</xdr:rowOff>
    </xdr:to>
    <xdr:cxnSp macro="">
      <xdr:nvCxnSpPr>
        <xdr:cNvPr id="189" name="直線コネクタ 188"/>
        <xdr:cNvCxnSpPr/>
      </xdr:nvCxnSpPr>
      <xdr:spPr>
        <a:xfrm>
          <a:off x="3098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146050</xdr:rowOff>
    </xdr:to>
    <xdr:cxnSp macro="">
      <xdr:nvCxnSpPr>
        <xdr:cNvPr id="192" name="直線コネクタ 191"/>
        <xdr:cNvCxnSpPr/>
      </xdr:nvCxnSpPr>
      <xdr:spPr>
        <a:xfrm flipV="1">
          <a:off x="2209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146050</xdr:rowOff>
    </xdr:to>
    <xdr:cxnSp macro="">
      <xdr:nvCxnSpPr>
        <xdr:cNvPr id="195" name="直線コネクタ 194"/>
        <xdr:cNvCxnSpPr/>
      </xdr:nvCxnSpPr>
      <xdr:spPr>
        <a:xfrm>
          <a:off x="1320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5" name="楕円 204"/>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6"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7" name="楕円 206"/>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8" name="テキスト ボックス 207"/>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9" name="楕円 208"/>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0" name="テキスト ボックス 209"/>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1" name="楕円 210"/>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2" name="テキスト ボックス 211"/>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3" name="楕円 212"/>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4" name="テキスト ボックス 213"/>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その他に係る経常収支比率は、類似団体平均より下回った。しかし、介護保険特別会計等の他会計への繰出金については年々増加しているため、事業内容の見直し等によ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57</xdr:row>
      <xdr:rowOff>39370</xdr:rowOff>
    </xdr:to>
    <xdr:cxnSp macro="">
      <xdr:nvCxnSpPr>
        <xdr:cNvPr id="246" name="直線コネクタ 245"/>
        <xdr:cNvCxnSpPr/>
      </xdr:nvCxnSpPr>
      <xdr:spPr>
        <a:xfrm flipV="1">
          <a:off x="15671800" y="96824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39370</xdr:rowOff>
    </xdr:to>
    <xdr:cxnSp macro="">
      <xdr:nvCxnSpPr>
        <xdr:cNvPr id="249" name="直線コネクタ 248"/>
        <xdr:cNvCxnSpPr/>
      </xdr:nvCxnSpPr>
      <xdr:spPr>
        <a:xfrm>
          <a:off x="14782800" y="977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138430</xdr:rowOff>
    </xdr:to>
    <xdr:cxnSp macro="">
      <xdr:nvCxnSpPr>
        <xdr:cNvPr id="252" name="直線コネクタ 251"/>
        <xdr:cNvCxnSpPr/>
      </xdr:nvCxnSpPr>
      <xdr:spPr>
        <a:xfrm flipV="1">
          <a:off x="13893800" y="9773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57</xdr:row>
      <xdr:rowOff>138430</xdr:rowOff>
    </xdr:to>
    <xdr:cxnSp macro="">
      <xdr:nvCxnSpPr>
        <xdr:cNvPr id="255" name="直線コネクタ 254"/>
        <xdr:cNvCxnSpPr/>
      </xdr:nvCxnSpPr>
      <xdr:spPr>
        <a:xfrm>
          <a:off x="13004800" y="97205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7" name="楕円 266"/>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8" name="テキスト ボックス 267"/>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9" name="楕円 268"/>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0" name="テキスト ボックス 269"/>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72" name="テキスト ボックス 271"/>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3" name="楕円 272"/>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4" name="テキスト ボックス 273"/>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補助費等に</a:t>
          </a:r>
          <a:r>
            <a:rPr lang="ja-JP" altLang="en-US" sz="1100" b="0" i="0" baseline="0">
              <a:solidFill>
                <a:schemeClr val="dk1"/>
              </a:solidFill>
              <a:effectLst/>
              <a:latin typeface="+mn-lt"/>
              <a:ea typeface="+mn-ea"/>
              <a:cs typeface="+mn-cs"/>
            </a:rPr>
            <a:t>ついて</a:t>
          </a:r>
          <a:r>
            <a:rPr lang="ja-JP" altLang="ja-JP" sz="1100" b="0" i="0" baseline="0">
              <a:solidFill>
                <a:schemeClr val="dk1"/>
              </a:solidFill>
              <a:effectLst/>
              <a:latin typeface="+mn-lt"/>
              <a:ea typeface="+mn-ea"/>
              <a:cs typeface="+mn-cs"/>
            </a:rPr>
            <a:t>は、復興関連補助金により、類似団体平均値を上回っている。</a:t>
          </a:r>
          <a:endParaRPr lang="ja-JP" altLang="ja-JP" sz="1400">
            <a:effectLst/>
          </a:endParaRPr>
        </a:p>
        <a:p>
          <a:pPr rtl="0"/>
          <a:r>
            <a:rPr lang="ja-JP" altLang="ja-JP" sz="1100" b="0" i="0" baseline="0">
              <a:solidFill>
                <a:schemeClr val="dk1"/>
              </a:solidFill>
              <a:effectLst/>
              <a:latin typeface="+mn-lt"/>
              <a:ea typeface="+mn-ea"/>
              <a:cs typeface="+mn-cs"/>
            </a:rPr>
            <a:t>今後は事業経費の負担のあり方や、行政効果を精査し、補助金の廃止、縮小、終期の設定等により整理合理化を図る。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60706</xdr:rowOff>
    </xdr:to>
    <xdr:cxnSp macro="">
      <xdr:nvCxnSpPr>
        <xdr:cNvPr id="304" name="直線コネクタ 303"/>
        <xdr:cNvCxnSpPr/>
      </xdr:nvCxnSpPr>
      <xdr:spPr>
        <a:xfrm flipV="1">
          <a:off x="15671800" y="63586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60706</xdr:rowOff>
    </xdr:to>
    <xdr:cxnSp macro="">
      <xdr:nvCxnSpPr>
        <xdr:cNvPr id="307" name="直線コネクタ 306"/>
        <xdr:cNvCxnSpPr/>
      </xdr:nvCxnSpPr>
      <xdr:spPr>
        <a:xfrm>
          <a:off x="14782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38</xdr:row>
      <xdr:rowOff>3556</xdr:rowOff>
    </xdr:to>
    <xdr:cxnSp macro="">
      <xdr:nvCxnSpPr>
        <xdr:cNvPr id="310" name="直線コネクタ 309"/>
        <xdr:cNvCxnSpPr/>
      </xdr:nvCxnSpPr>
      <xdr:spPr>
        <a:xfrm flipV="1">
          <a:off x="13893800" y="63814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2" name="テキスト ボックス 311"/>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38</xdr:row>
      <xdr:rowOff>3556</xdr:rowOff>
    </xdr:to>
    <xdr:cxnSp macro="">
      <xdr:nvCxnSpPr>
        <xdr:cNvPr id="313" name="直線コネクタ 312"/>
        <xdr:cNvCxnSpPr/>
      </xdr:nvCxnSpPr>
      <xdr:spPr>
        <a:xfrm>
          <a:off x="13004800" y="63632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5" name="テキスト ボックス 314"/>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7" name="テキスト ボックス 316"/>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3" name="楕円 322"/>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4"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5" name="楕円 324"/>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6" name="テキスト ボックス 325"/>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7" name="楕円 326"/>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8" name="テキスト ボックス 327"/>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9" name="楕円 328"/>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0" name="テキスト ボックス 329"/>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1" name="楕円 330"/>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2" name="テキスト ボックス 331"/>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ており</a:t>
          </a:r>
          <a:r>
            <a:rPr lang="ja-JP" altLang="ja-JP" sz="1100" b="0" i="0" baseline="0">
              <a:solidFill>
                <a:schemeClr val="dk1"/>
              </a:solidFill>
              <a:effectLst/>
              <a:latin typeface="+mn-lt"/>
              <a:ea typeface="+mn-ea"/>
              <a:cs typeface="+mn-cs"/>
            </a:rPr>
            <a:t>類似団体を下回った。復興関連補助事業の縮小に伴い地方債発行額が増加しており、地方債発行抑制を行いながらも、計画的な地方債の発行に努める。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20320</xdr:rowOff>
    </xdr:to>
    <xdr:cxnSp macro="">
      <xdr:nvCxnSpPr>
        <xdr:cNvPr id="364" name="直線コネクタ 363"/>
        <xdr:cNvCxnSpPr/>
      </xdr:nvCxnSpPr>
      <xdr:spPr>
        <a:xfrm flipV="1">
          <a:off x="3987800" y="13206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20320</xdr:rowOff>
    </xdr:to>
    <xdr:cxnSp macro="">
      <xdr:nvCxnSpPr>
        <xdr:cNvPr id="367" name="直線コネクタ 366"/>
        <xdr:cNvCxnSpPr/>
      </xdr:nvCxnSpPr>
      <xdr:spPr>
        <a:xfrm>
          <a:off x="3098800" y="13214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77</xdr:row>
      <xdr:rowOff>12700</xdr:rowOff>
    </xdr:to>
    <xdr:cxnSp macro="">
      <xdr:nvCxnSpPr>
        <xdr:cNvPr id="370" name="直線コネクタ 369"/>
        <xdr:cNvCxnSpPr/>
      </xdr:nvCxnSpPr>
      <xdr:spPr>
        <a:xfrm>
          <a:off x="2209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104139</xdr:rowOff>
    </xdr:to>
    <xdr:cxnSp macro="">
      <xdr:nvCxnSpPr>
        <xdr:cNvPr id="373" name="直線コネクタ 372"/>
        <xdr:cNvCxnSpPr/>
      </xdr:nvCxnSpPr>
      <xdr:spPr>
        <a:xfrm>
          <a:off x="1320800" y="130924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83" name="楕円 382"/>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142257</xdr:rowOff>
    </xdr:from>
    <xdr:ext cx="762000" cy="259045"/>
    <xdr:sp macro="" textlink="">
      <xdr:nvSpPr>
        <xdr:cNvPr id="384" name="公債費該当値テキスト"/>
        <xdr:cNvSpPr txBox="1"/>
      </xdr:nvSpPr>
      <xdr:spPr>
        <a:xfrm>
          <a:off x="49149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140970</xdr:rowOff>
    </xdr:from>
    <xdr:to>
      <xdr:col>20</xdr:col>
      <xdr:colOff>38100</xdr:colOff>
      <xdr:row>77</xdr:row>
      <xdr:rowOff>71120</xdr:rowOff>
    </xdr:to>
    <xdr:sp macro="" textlink="">
      <xdr:nvSpPr>
        <xdr:cNvPr id="385" name="楕円 384"/>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86" name="テキスト ボックス 385"/>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7" name="楕円 386"/>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73677</xdr:rowOff>
    </xdr:from>
    <xdr:ext cx="762000" cy="259045"/>
    <xdr:sp macro="" textlink="">
      <xdr:nvSpPr>
        <xdr:cNvPr id="388" name="テキスト ボックス 387"/>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9" name="楕円 388"/>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0" name="テキスト ボックス 389"/>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1" name="楕円 390"/>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92" name="テキスト ボックス 39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公債費以外に係る経常収支比率は、昨年度と比べ</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ポイント下回</a:t>
          </a:r>
          <a:r>
            <a:rPr lang="ja-JP" altLang="en-US" sz="1100" b="0" i="0" baseline="0">
              <a:solidFill>
                <a:schemeClr val="dk1"/>
              </a:solidFill>
              <a:effectLst/>
              <a:latin typeface="+mn-lt"/>
              <a:ea typeface="+mn-ea"/>
              <a:cs typeface="+mn-cs"/>
            </a:rPr>
            <a:t>ったが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依然として</a:t>
          </a:r>
          <a:r>
            <a:rPr lang="ja-JP" altLang="ja-JP" sz="1100" b="0" i="0" baseline="0">
              <a:solidFill>
                <a:schemeClr val="dk1"/>
              </a:solidFill>
              <a:effectLst/>
              <a:latin typeface="+mn-lt"/>
              <a:ea typeface="+mn-ea"/>
              <a:cs typeface="+mn-cs"/>
            </a:rPr>
            <a:t>類似団体平均を上回っている。</a:t>
          </a:r>
          <a:endParaRPr lang="ja-JP" altLang="ja-JP" sz="1400">
            <a:effectLst/>
          </a:endParaRPr>
        </a:p>
        <a:p>
          <a:pPr rtl="0"/>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とも</a:t>
          </a:r>
          <a:r>
            <a:rPr lang="ja-JP" altLang="ja-JP" sz="1100" b="0" i="0" baseline="0">
              <a:solidFill>
                <a:schemeClr val="dk1"/>
              </a:solidFill>
              <a:effectLst/>
              <a:latin typeface="+mn-lt"/>
              <a:ea typeface="+mn-ea"/>
              <a:cs typeface="+mn-cs"/>
            </a:rPr>
            <a:t>、事務事業について精緻に見直しを図り経費削減に努めていく。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78</xdr:row>
      <xdr:rowOff>14987</xdr:rowOff>
    </xdr:to>
    <xdr:cxnSp macro="">
      <xdr:nvCxnSpPr>
        <xdr:cNvPr id="423" name="直線コネクタ 422"/>
        <xdr:cNvCxnSpPr/>
      </xdr:nvCxnSpPr>
      <xdr:spPr>
        <a:xfrm flipV="1">
          <a:off x="15671800" y="13207492"/>
          <a:ext cx="838200" cy="18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14987</xdr:rowOff>
    </xdr:from>
    <xdr:to>
      <xdr:col>78</xdr:col>
      <xdr:colOff>69850</xdr:colOff>
      <xdr:row>78</xdr:row>
      <xdr:rowOff>51563</xdr:rowOff>
    </xdr:to>
    <xdr:cxnSp macro="">
      <xdr:nvCxnSpPr>
        <xdr:cNvPr id="426" name="直線コネクタ 425"/>
        <xdr:cNvCxnSpPr/>
      </xdr:nvCxnSpPr>
      <xdr:spPr>
        <a:xfrm flipV="1">
          <a:off x="14782800" y="133880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51563</xdr:rowOff>
    </xdr:from>
    <xdr:to>
      <xdr:col>73</xdr:col>
      <xdr:colOff>180975</xdr:colOff>
      <xdr:row>78</xdr:row>
      <xdr:rowOff>140715</xdr:rowOff>
    </xdr:to>
    <xdr:cxnSp macro="">
      <xdr:nvCxnSpPr>
        <xdr:cNvPr id="429" name="直線コネクタ 428"/>
        <xdr:cNvCxnSpPr/>
      </xdr:nvCxnSpPr>
      <xdr:spPr>
        <a:xfrm flipV="1">
          <a:off x="13893800" y="13424663"/>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60706</xdr:rowOff>
    </xdr:from>
    <xdr:to>
      <xdr:col>69</xdr:col>
      <xdr:colOff>92075</xdr:colOff>
      <xdr:row>78</xdr:row>
      <xdr:rowOff>140715</xdr:rowOff>
    </xdr:to>
    <xdr:cxnSp macro="">
      <xdr:nvCxnSpPr>
        <xdr:cNvPr id="432" name="直線コネクタ 431"/>
        <xdr:cNvCxnSpPr/>
      </xdr:nvCxnSpPr>
      <xdr:spPr>
        <a:xfrm>
          <a:off x="13004800" y="1326235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2" name="楕円 441"/>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98569</xdr:rowOff>
    </xdr:from>
    <xdr:ext cx="762000" cy="259045"/>
    <xdr:sp macro="" textlink="">
      <xdr:nvSpPr>
        <xdr:cNvPr id="443" name="公債費以外該当値テキスト"/>
        <xdr:cNvSpPr txBox="1"/>
      </xdr:nvSpPr>
      <xdr:spPr>
        <a:xfrm>
          <a:off x="16598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135637</xdr:rowOff>
    </xdr:from>
    <xdr:to>
      <xdr:col>78</xdr:col>
      <xdr:colOff>120650</xdr:colOff>
      <xdr:row>78</xdr:row>
      <xdr:rowOff>65787</xdr:rowOff>
    </xdr:to>
    <xdr:sp macro="" textlink="">
      <xdr:nvSpPr>
        <xdr:cNvPr id="444" name="楕円 443"/>
        <xdr:cNvSpPr/>
      </xdr:nvSpPr>
      <xdr:spPr>
        <a:xfrm>
          <a:off x="15621000" y="133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50564</xdr:rowOff>
    </xdr:from>
    <xdr:ext cx="736600" cy="259045"/>
    <xdr:sp macro="" textlink="">
      <xdr:nvSpPr>
        <xdr:cNvPr id="445" name="テキスト ボックス 444"/>
        <xdr:cNvSpPr txBox="1"/>
      </xdr:nvSpPr>
      <xdr:spPr>
        <a:xfrm>
          <a:off x="15290800" y="13423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763</xdr:rowOff>
    </xdr:from>
    <xdr:to>
      <xdr:col>74</xdr:col>
      <xdr:colOff>31750</xdr:colOff>
      <xdr:row>78</xdr:row>
      <xdr:rowOff>102363</xdr:rowOff>
    </xdr:to>
    <xdr:sp macro="" textlink="">
      <xdr:nvSpPr>
        <xdr:cNvPr id="446" name="楕円 445"/>
        <xdr:cNvSpPr/>
      </xdr:nvSpPr>
      <xdr:spPr>
        <a:xfrm>
          <a:off x="14732000" y="133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87140</xdr:rowOff>
    </xdr:from>
    <xdr:ext cx="762000" cy="259045"/>
    <xdr:sp macro="" textlink="">
      <xdr:nvSpPr>
        <xdr:cNvPr id="447" name="テキスト ボックス 446"/>
        <xdr:cNvSpPr txBox="1"/>
      </xdr:nvSpPr>
      <xdr:spPr>
        <a:xfrm>
          <a:off x="14401800" y="1346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48" name="楕円 447"/>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49" name="テキスト ボックス 448"/>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0" name="楕円 449"/>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51" name="テキスト ボックス 450"/>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153556</xdr:rowOff>
    </xdr:from>
    <xdr:to>
      <xdr:col>29</xdr:col>
      <xdr:colOff>127000</xdr:colOff>
      <xdr:row>17</xdr:row>
      <xdr:rowOff>166359</xdr:rowOff>
    </xdr:to>
    <xdr:cxnSp macro="">
      <xdr:nvCxnSpPr>
        <xdr:cNvPr id="51" name="直線コネクタ 50"/>
        <xdr:cNvCxnSpPr/>
      </xdr:nvCxnSpPr>
      <xdr:spPr bwMode="auto">
        <a:xfrm>
          <a:off x="5003800" y="3115831"/>
          <a:ext cx="647700" cy="1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151136</xdr:rowOff>
    </xdr:from>
    <xdr:ext cx="762000" cy="259045"/>
    <xdr:sp macro="" textlink="">
      <xdr:nvSpPr>
        <xdr:cNvPr id="52" name="人口1人当たり決算額の推移平均値テキスト130"/>
        <xdr:cNvSpPr txBox="1"/>
      </xdr:nvSpPr>
      <xdr:spPr>
        <a:xfrm>
          <a:off x="5740400" y="3113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153556</xdr:rowOff>
    </xdr:from>
    <xdr:to>
      <xdr:col>26</xdr:col>
      <xdr:colOff>50800</xdr:colOff>
      <xdr:row>17</xdr:row>
      <xdr:rowOff>162862</xdr:rowOff>
    </xdr:to>
    <xdr:cxnSp macro="">
      <xdr:nvCxnSpPr>
        <xdr:cNvPr id="54" name="直線コネクタ 53"/>
        <xdr:cNvCxnSpPr/>
      </xdr:nvCxnSpPr>
      <xdr:spPr bwMode="auto">
        <a:xfrm flipV="1">
          <a:off x="4305300" y="3115831"/>
          <a:ext cx="698500" cy="9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162862</xdr:rowOff>
    </xdr:from>
    <xdr:to>
      <xdr:col>22</xdr:col>
      <xdr:colOff>114300</xdr:colOff>
      <xdr:row>18</xdr:row>
      <xdr:rowOff>18127</xdr:rowOff>
    </xdr:to>
    <xdr:cxnSp macro="">
      <xdr:nvCxnSpPr>
        <xdr:cNvPr id="57" name="直線コネクタ 56"/>
        <xdr:cNvCxnSpPr/>
      </xdr:nvCxnSpPr>
      <xdr:spPr bwMode="auto">
        <a:xfrm flipV="1">
          <a:off x="3606800" y="3125137"/>
          <a:ext cx="698500" cy="2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18127</xdr:rowOff>
    </xdr:from>
    <xdr:to>
      <xdr:col>18</xdr:col>
      <xdr:colOff>177800</xdr:colOff>
      <xdr:row>18</xdr:row>
      <xdr:rowOff>39300</xdr:rowOff>
    </xdr:to>
    <xdr:cxnSp macro="">
      <xdr:nvCxnSpPr>
        <xdr:cNvPr id="60" name="直線コネクタ 59"/>
        <xdr:cNvCxnSpPr/>
      </xdr:nvCxnSpPr>
      <xdr:spPr bwMode="auto">
        <a:xfrm flipV="1">
          <a:off x="2908300" y="3151852"/>
          <a:ext cx="698500" cy="2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115559</xdr:rowOff>
    </xdr:from>
    <xdr:to>
      <xdr:col>29</xdr:col>
      <xdr:colOff>177800</xdr:colOff>
      <xdr:row>18</xdr:row>
      <xdr:rowOff>45709</xdr:rowOff>
    </xdr:to>
    <xdr:sp macro="" textlink="">
      <xdr:nvSpPr>
        <xdr:cNvPr id="70" name="楕円 69"/>
        <xdr:cNvSpPr/>
      </xdr:nvSpPr>
      <xdr:spPr bwMode="auto">
        <a:xfrm>
          <a:off x="5600700" y="3077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132086</xdr:rowOff>
    </xdr:from>
    <xdr:ext cx="762000" cy="259045"/>
    <xdr:sp macro="" textlink="">
      <xdr:nvSpPr>
        <xdr:cNvPr id="71" name="人口1人当たり決算額の推移該当値テキスト130"/>
        <xdr:cNvSpPr txBox="1"/>
      </xdr:nvSpPr>
      <xdr:spPr>
        <a:xfrm>
          <a:off x="5740400" y="292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102756</xdr:rowOff>
    </xdr:from>
    <xdr:to>
      <xdr:col>26</xdr:col>
      <xdr:colOff>101600</xdr:colOff>
      <xdr:row>18</xdr:row>
      <xdr:rowOff>32906</xdr:rowOff>
    </xdr:to>
    <xdr:sp macro="" textlink="">
      <xdr:nvSpPr>
        <xdr:cNvPr id="72" name="楕円 71"/>
        <xdr:cNvSpPr/>
      </xdr:nvSpPr>
      <xdr:spPr bwMode="auto">
        <a:xfrm>
          <a:off x="4953000" y="3065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43083</xdr:rowOff>
    </xdr:from>
    <xdr:ext cx="736600" cy="259045"/>
    <xdr:sp macro="" textlink="">
      <xdr:nvSpPr>
        <xdr:cNvPr id="73" name="テキスト ボックス 72"/>
        <xdr:cNvSpPr txBox="1"/>
      </xdr:nvSpPr>
      <xdr:spPr>
        <a:xfrm>
          <a:off x="4622800" y="283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112062</xdr:rowOff>
    </xdr:from>
    <xdr:to>
      <xdr:col>22</xdr:col>
      <xdr:colOff>165100</xdr:colOff>
      <xdr:row>18</xdr:row>
      <xdr:rowOff>42212</xdr:rowOff>
    </xdr:to>
    <xdr:sp macro="" textlink="">
      <xdr:nvSpPr>
        <xdr:cNvPr id="74" name="楕円 73"/>
        <xdr:cNvSpPr/>
      </xdr:nvSpPr>
      <xdr:spPr bwMode="auto">
        <a:xfrm>
          <a:off x="4254500" y="307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52389</xdr:rowOff>
    </xdr:from>
    <xdr:ext cx="762000" cy="259045"/>
    <xdr:sp macro="" textlink="">
      <xdr:nvSpPr>
        <xdr:cNvPr id="75" name="テキスト ボックス 74"/>
        <xdr:cNvSpPr txBox="1"/>
      </xdr:nvSpPr>
      <xdr:spPr>
        <a:xfrm>
          <a:off x="3924300" y="284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138777</xdr:rowOff>
    </xdr:from>
    <xdr:to>
      <xdr:col>19</xdr:col>
      <xdr:colOff>38100</xdr:colOff>
      <xdr:row>18</xdr:row>
      <xdr:rowOff>68927</xdr:rowOff>
    </xdr:to>
    <xdr:sp macro="" textlink="">
      <xdr:nvSpPr>
        <xdr:cNvPr id="76" name="楕円 75"/>
        <xdr:cNvSpPr/>
      </xdr:nvSpPr>
      <xdr:spPr bwMode="auto">
        <a:xfrm>
          <a:off x="3556000" y="310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79104</xdr:rowOff>
    </xdr:from>
    <xdr:ext cx="762000" cy="259045"/>
    <xdr:sp macro="" textlink="">
      <xdr:nvSpPr>
        <xdr:cNvPr id="77" name="テキスト ボックス 76"/>
        <xdr:cNvSpPr txBox="1"/>
      </xdr:nvSpPr>
      <xdr:spPr>
        <a:xfrm>
          <a:off x="3225800" y="286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159950</xdr:rowOff>
    </xdr:from>
    <xdr:to>
      <xdr:col>15</xdr:col>
      <xdr:colOff>101600</xdr:colOff>
      <xdr:row>18</xdr:row>
      <xdr:rowOff>90100</xdr:rowOff>
    </xdr:to>
    <xdr:sp macro="" textlink="">
      <xdr:nvSpPr>
        <xdr:cNvPr id="78" name="楕円 77"/>
        <xdr:cNvSpPr/>
      </xdr:nvSpPr>
      <xdr:spPr bwMode="auto">
        <a:xfrm>
          <a:off x="2857500" y="312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100277</xdr:rowOff>
    </xdr:from>
    <xdr:ext cx="762000" cy="259045"/>
    <xdr:sp macro="" textlink="">
      <xdr:nvSpPr>
        <xdr:cNvPr id="79" name="テキスト ボックス 78"/>
        <xdr:cNvSpPr txBox="1"/>
      </xdr:nvSpPr>
      <xdr:spPr>
        <a:xfrm>
          <a:off x="2527300" y="289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22175</xdr:rowOff>
    </xdr:from>
    <xdr:to>
      <xdr:col>29</xdr:col>
      <xdr:colOff>127000</xdr:colOff>
      <xdr:row>37</xdr:row>
      <xdr:rowOff>85652</xdr:rowOff>
    </xdr:to>
    <xdr:cxnSp macro="">
      <xdr:nvCxnSpPr>
        <xdr:cNvPr id="109" name="直線コネクタ 108"/>
        <xdr:cNvCxnSpPr/>
      </xdr:nvCxnSpPr>
      <xdr:spPr bwMode="auto">
        <a:xfrm flipV="1">
          <a:off x="5003800" y="7146875"/>
          <a:ext cx="647700" cy="63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82909</xdr:rowOff>
    </xdr:from>
    <xdr:to>
      <xdr:col>26</xdr:col>
      <xdr:colOff>50800</xdr:colOff>
      <xdr:row>37</xdr:row>
      <xdr:rowOff>85652</xdr:rowOff>
    </xdr:to>
    <xdr:cxnSp macro="">
      <xdr:nvCxnSpPr>
        <xdr:cNvPr id="112" name="直線コネクタ 111"/>
        <xdr:cNvCxnSpPr/>
      </xdr:nvCxnSpPr>
      <xdr:spPr bwMode="auto">
        <a:xfrm>
          <a:off x="4305300" y="7207609"/>
          <a:ext cx="6985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82909</xdr:rowOff>
    </xdr:from>
    <xdr:to>
      <xdr:col>22</xdr:col>
      <xdr:colOff>114300</xdr:colOff>
      <xdr:row>37</xdr:row>
      <xdr:rowOff>161575</xdr:rowOff>
    </xdr:to>
    <xdr:cxnSp macro="">
      <xdr:nvCxnSpPr>
        <xdr:cNvPr id="115" name="直線コネクタ 114"/>
        <xdr:cNvCxnSpPr/>
      </xdr:nvCxnSpPr>
      <xdr:spPr bwMode="auto">
        <a:xfrm flipV="1">
          <a:off x="3606800" y="7207609"/>
          <a:ext cx="698500" cy="7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161575</xdr:rowOff>
    </xdr:from>
    <xdr:to>
      <xdr:col>18</xdr:col>
      <xdr:colOff>177800</xdr:colOff>
      <xdr:row>37</xdr:row>
      <xdr:rowOff>175852</xdr:rowOff>
    </xdr:to>
    <xdr:cxnSp macro="">
      <xdr:nvCxnSpPr>
        <xdr:cNvPr id="118" name="直線コネクタ 117"/>
        <xdr:cNvCxnSpPr/>
      </xdr:nvCxnSpPr>
      <xdr:spPr bwMode="auto">
        <a:xfrm flipV="1">
          <a:off x="2908300" y="7286275"/>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142825</xdr:rowOff>
    </xdr:from>
    <xdr:to>
      <xdr:col>29</xdr:col>
      <xdr:colOff>177800</xdr:colOff>
      <xdr:row>37</xdr:row>
      <xdr:rowOff>72975</xdr:rowOff>
    </xdr:to>
    <xdr:sp macro="" textlink="">
      <xdr:nvSpPr>
        <xdr:cNvPr id="128" name="楕円 127"/>
        <xdr:cNvSpPr/>
      </xdr:nvSpPr>
      <xdr:spPr bwMode="auto">
        <a:xfrm>
          <a:off x="5600700" y="709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114902</xdr:rowOff>
    </xdr:from>
    <xdr:ext cx="762000" cy="259045"/>
    <xdr:sp macro="" textlink="">
      <xdr:nvSpPr>
        <xdr:cNvPr id="129" name="人口1人当たり決算額の推移該当値テキスト445"/>
        <xdr:cNvSpPr txBox="1"/>
      </xdr:nvSpPr>
      <xdr:spPr>
        <a:xfrm>
          <a:off x="5740400" y="70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34852</xdr:rowOff>
    </xdr:from>
    <xdr:to>
      <xdr:col>26</xdr:col>
      <xdr:colOff>101600</xdr:colOff>
      <xdr:row>37</xdr:row>
      <xdr:rowOff>136452</xdr:rowOff>
    </xdr:to>
    <xdr:sp macro="" textlink="">
      <xdr:nvSpPr>
        <xdr:cNvPr id="130" name="楕円 129"/>
        <xdr:cNvSpPr/>
      </xdr:nvSpPr>
      <xdr:spPr bwMode="auto">
        <a:xfrm>
          <a:off x="4953000" y="715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121229</xdr:rowOff>
    </xdr:from>
    <xdr:ext cx="736600" cy="259045"/>
    <xdr:sp macro="" textlink="">
      <xdr:nvSpPr>
        <xdr:cNvPr id="131" name="テキスト ボックス 130"/>
        <xdr:cNvSpPr txBox="1"/>
      </xdr:nvSpPr>
      <xdr:spPr>
        <a:xfrm>
          <a:off x="4622800" y="724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32109</xdr:rowOff>
    </xdr:from>
    <xdr:to>
      <xdr:col>22</xdr:col>
      <xdr:colOff>165100</xdr:colOff>
      <xdr:row>37</xdr:row>
      <xdr:rowOff>133709</xdr:rowOff>
    </xdr:to>
    <xdr:sp macro="" textlink="">
      <xdr:nvSpPr>
        <xdr:cNvPr id="132" name="楕円 131"/>
        <xdr:cNvSpPr/>
      </xdr:nvSpPr>
      <xdr:spPr bwMode="auto">
        <a:xfrm>
          <a:off x="4254500" y="715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118486</xdr:rowOff>
    </xdr:from>
    <xdr:ext cx="762000" cy="259045"/>
    <xdr:sp macro="" textlink="">
      <xdr:nvSpPr>
        <xdr:cNvPr id="133" name="テキスト ボックス 132"/>
        <xdr:cNvSpPr txBox="1"/>
      </xdr:nvSpPr>
      <xdr:spPr>
        <a:xfrm>
          <a:off x="3924300" y="72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110775</xdr:rowOff>
    </xdr:from>
    <xdr:to>
      <xdr:col>19</xdr:col>
      <xdr:colOff>38100</xdr:colOff>
      <xdr:row>37</xdr:row>
      <xdr:rowOff>212375</xdr:rowOff>
    </xdr:to>
    <xdr:sp macro="" textlink="">
      <xdr:nvSpPr>
        <xdr:cNvPr id="134" name="楕円 133"/>
        <xdr:cNvSpPr/>
      </xdr:nvSpPr>
      <xdr:spPr bwMode="auto">
        <a:xfrm>
          <a:off x="3556000" y="7235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197152</xdr:rowOff>
    </xdr:from>
    <xdr:ext cx="762000" cy="259045"/>
    <xdr:sp macro="" textlink="">
      <xdr:nvSpPr>
        <xdr:cNvPr id="135" name="テキスト ボックス 134"/>
        <xdr:cNvSpPr txBox="1"/>
      </xdr:nvSpPr>
      <xdr:spPr>
        <a:xfrm>
          <a:off x="3225800" y="732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125052</xdr:rowOff>
    </xdr:from>
    <xdr:to>
      <xdr:col>15</xdr:col>
      <xdr:colOff>101600</xdr:colOff>
      <xdr:row>37</xdr:row>
      <xdr:rowOff>226652</xdr:rowOff>
    </xdr:to>
    <xdr:sp macro="" textlink="">
      <xdr:nvSpPr>
        <xdr:cNvPr id="136" name="楕円 135"/>
        <xdr:cNvSpPr/>
      </xdr:nvSpPr>
      <xdr:spPr bwMode="auto">
        <a:xfrm>
          <a:off x="2857500" y="724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211429</xdr:rowOff>
    </xdr:from>
    <xdr:ext cx="762000" cy="259045"/>
    <xdr:sp macro="" textlink="">
      <xdr:nvSpPr>
        <xdr:cNvPr id="137" name="テキスト ボックス 136"/>
        <xdr:cNvSpPr txBox="1"/>
      </xdr:nvSpPr>
      <xdr:spPr>
        <a:xfrm>
          <a:off x="2527300" y="73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1,363
84.37
6,532,414
6,424,742
62,668
1,035,615
1,509,837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106766</xdr:rowOff>
    </xdr:from>
    <xdr:to>
      <xdr:col>24</xdr:col>
      <xdr:colOff>63500</xdr:colOff>
      <xdr:row>37</xdr:row>
      <xdr:rowOff>140146</xdr:rowOff>
    </xdr:to>
    <xdr:cxnSp macro="">
      <xdr:nvCxnSpPr>
        <xdr:cNvPr id="64" name="直線コネクタ 63"/>
        <xdr:cNvCxnSpPr/>
      </xdr:nvCxnSpPr>
      <xdr:spPr>
        <a:xfrm flipV="1">
          <a:off x="3797300" y="6450416"/>
          <a:ext cx="8382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133016</xdr:rowOff>
    </xdr:from>
    <xdr:to>
      <xdr:col>19</xdr:col>
      <xdr:colOff>177800</xdr:colOff>
      <xdr:row>37</xdr:row>
      <xdr:rowOff>140146</xdr:rowOff>
    </xdr:to>
    <xdr:cxnSp macro="">
      <xdr:nvCxnSpPr>
        <xdr:cNvPr id="67" name="直線コネクタ 66"/>
        <xdr:cNvCxnSpPr/>
      </xdr:nvCxnSpPr>
      <xdr:spPr>
        <a:xfrm>
          <a:off x="2908300" y="6476666"/>
          <a:ext cx="8890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133016</xdr:rowOff>
    </xdr:from>
    <xdr:to>
      <xdr:col>15</xdr:col>
      <xdr:colOff>50800</xdr:colOff>
      <xdr:row>37</xdr:row>
      <xdr:rowOff>141734</xdr:rowOff>
    </xdr:to>
    <xdr:cxnSp macro="">
      <xdr:nvCxnSpPr>
        <xdr:cNvPr id="70" name="直線コネクタ 69"/>
        <xdr:cNvCxnSpPr/>
      </xdr:nvCxnSpPr>
      <xdr:spPr>
        <a:xfrm flipV="1">
          <a:off x="2019300" y="6476666"/>
          <a:ext cx="889000" cy="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141734</xdr:rowOff>
    </xdr:from>
    <xdr:to>
      <xdr:col>10</xdr:col>
      <xdr:colOff>114300</xdr:colOff>
      <xdr:row>37</xdr:row>
      <xdr:rowOff>141925</xdr:rowOff>
    </xdr:to>
    <xdr:cxnSp macro="">
      <xdr:nvCxnSpPr>
        <xdr:cNvPr id="73" name="直線コネクタ 72"/>
        <xdr:cNvCxnSpPr/>
      </xdr:nvCxnSpPr>
      <xdr:spPr>
        <a:xfrm flipV="1">
          <a:off x="1130300" y="648538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55966</xdr:rowOff>
    </xdr:from>
    <xdr:to>
      <xdr:col>24</xdr:col>
      <xdr:colOff>114300</xdr:colOff>
      <xdr:row>37</xdr:row>
      <xdr:rowOff>157566</xdr:rowOff>
    </xdr:to>
    <xdr:sp macro="" textlink="">
      <xdr:nvSpPr>
        <xdr:cNvPr id="83" name="楕円 82"/>
        <xdr:cNvSpPr/>
      </xdr:nvSpPr>
      <xdr:spPr>
        <a:xfrm>
          <a:off x="4584700" y="63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78843</xdr:rowOff>
    </xdr:from>
    <xdr:ext cx="599010" cy="259045"/>
    <xdr:sp macro="" textlink="">
      <xdr:nvSpPr>
        <xdr:cNvPr id="84" name="人件費該当値テキスト"/>
        <xdr:cNvSpPr txBox="1"/>
      </xdr:nvSpPr>
      <xdr:spPr>
        <a:xfrm>
          <a:off x="4686300" y="625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89346</xdr:rowOff>
    </xdr:from>
    <xdr:to>
      <xdr:col>20</xdr:col>
      <xdr:colOff>38100</xdr:colOff>
      <xdr:row>38</xdr:row>
      <xdr:rowOff>19496</xdr:rowOff>
    </xdr:to>
    <xdr:sp macro="" textlink="">
      <xdr:nvSpPr>
        <xdr:cNvPr id="85" name="楕円 84"/>
        <xdr:cNvSpPr/>
      </xdr:nvSpPr>
      <xdr:spPr>
        <a:xfrm>
          <a:off x="3746500" y="64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36023</xdr:rowOff>
    </xdr:from>
    <xdr:ext cx="599010" cy="259045"/>
    <xdr:sp macro="" textlink="">
      <xdr:nvSpPr>
        <xdr:cNvPr id="86" name="テキスト ボックス 85"/>
        <xdr:cNvSpPr txBox="1"/>
      </xdr:nvSpPr>
      <xdr:spPr>
        <a:xfrm>
          <a:off x="3497795" y="620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82216</xdr:rowOff>
    </xdr:from>
    <xdr:to>
      <xdr:col>15</xdr:col>
      <xdr:colOff>101600</xdr:colOff>
      <xdr:row>38</xdr:row>
      <xdr:rowOff>12367</xdr:rowOff>
    </xdr:to>
    <xdr:sp macro="" textlink="">
      <xdr:nvSpPr>
        <xdr:cNvPr id="87" name="楕円 86"/>
        <xdr:cNvSpPr/>
      </xdr:nvSpPr>
      <xdr:spPr>
        <a:xfrm>
          <a:off x="2857500" y="64258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28893</xdr:rowOff>
    </xdr:from>
    <xdr:ext cx="599010" cy="259045"/>
    <xdr:sp macro="" textlink="">
      <xdr:nvSpPr>
        <xdr:cNvPr id="88" name="テキスト ボックス 87"/>
        <xdr:cNvSpPr txBox="1"/>
      </xdr:nvSpPr>
      <xdr:spPr>
        <a:xfrm>
          <a:off x="2608795" y="620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90934</xdr:rowOff>
    </xdr:from>
    <xdr:to>
      <xdr:col>10</xdr:col>
      <xdr:colOff>165100</xdr:colOff>
      <xdr:row>38</xdr:row>
      <xdr:rowOff>21084</xdr:rowOff>
    </xdr:to>
    <xdr:sp macro="" textlink="">
      <xdr:nvSpPr>
        <xdr:cNvPr id="89" name="楕円 88"/>
        <xdr:cNvSpPr/>
      </xdr:nvSpPr>
      <xdr:spPr>
        <a:xfrm>
          <a:off x="1968500" y="643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37611</xdr:rowOff>
    </xdr:from>
    <xdr:ext cx="599010" cy="259045"/>
    <xdr:sp macro="" textlink="">
      <xdr:nvSpPr>
        <xdr:cNvPr id="90" name="テキスト ボックス 89"/>
        <xdr:cNvSpPr txBox="1"/>
      </xdr:nvSpPr>
      <xdr:spPr>
        <a:xfrm>
          <a:off x="1719795" y="620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91125</xdr:rowOff>
    </xdr:from>
    <xdr:to>
      <xdr:col>6</xdr:col>
      <xdr:colOff>38100</xdr:colOff>
      <xdr:row>38</xdr:row>
      <xdr:rowOff>21275</xdr:rowOff>
    </xdr:to>
    <xdr:sp macro="" textlink="">
      <xdr:nvSpPr>
        <xdr:cNvPr id="91" name="楕円 90"/>
        <xdr:cNvSpPr/>
      </xdr:nvSpPr>
      <xdr:spPr>
        <a:xfrm>
          <a:off x="1079500" y="643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37802</xdr:rowOff>
    </xdr:from>
    <xdr:ext cx="599010" cy="259045"/>
    <xdr:sp macro="" textlink="">
      <xdr:nvSpPr>
        <xdr:cNvPr id="92" name="テキスト ボックス 91"/>
        <xdr:cNvSpPr txBox="1"/>
      </xdr:nvSpPr>
      <xdr:spPr>
        <a:xfrm>
          <a:off x="830795" y="621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55992</xdr:rowOff>
    </xdr:from>
    <xdr:to>
      <xdr:col>24</xdr:col>
      <xdr:colOff>63500</xdr:colOff>
      <xdr:row>56</xdr:row>
      <xdr:rowOff>131569</xdr:rowOff>
    </xdr:to>
    <xdr:cxnSp macro="">
      <xdr:nvCxnSpPr>
        <xdr:cNvPr id="123" name="直線コネクタ 122"/>
        <xdr:cNvCxnSpPr/>
      </xdr:nvCxnSpPr>
      <xdr:spPr>
        <a:xfrm flipV="1">
          <a:off x="3797300" y="9657192"/>
          <a:ext cx="838200" cy="7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9719</xdr:rowOff>
    </xdr:from>
    <xdr:to>
      <xdr:col>19</xdr:col>
      <xdr:colOff>177800</xdr:colOff>
      <xdr:row>56</xdr:row>
      <xdr:rowOff>131569</xdr:rowOff>
    </xdr:to>
    <xdr:cxnSp macro="">
      <xdr:nvCxnSpPr>
        <xdr:cNvPr id="126" name="直線コネクタ 125"/>
        <xdr:cNvCxnSpPr/>
      </xdr:nvCxnSpPr>
      <xdr:spPr>
        <a:xfrm>
          <a:off x="2908300" y="9610919"/>
          <a:ext cx="889000" cy="1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9719</xdr:rowOff>
    </xdr:from>
    <xdr:to>
      <xdr:col>15</xdr:col>
      <xdr:colOff>50800</xdr:colOff>
      <xdr:row>56</xdr:row>
      <xdr:rowOff>33313</xdr:rowOff>
    </xdr:to>
    <xdr:cxnSp macro="">
      <xdr:nvCxnSpPr>
        <xdr:cNvPr id="129" name="直線コネクタ 128"/>
        <xdr:cNvCxnSpPr/>
      </xdr:nvCxnSpPr>
      <xdr:spPr>
        <a:xfrm flipV="1">
          <a:off x="2019300" y="9610919"/>
          <a:ext cx="889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28536</xdr:rowOff>
    </xdr:from>
    <xdr:to>
      <xdr:col>10</xdr:col>
      <xdr:colOff>114300</xdr:colOff>
      <xdr:row>56</xdr:row>
      <xdr:rowOff>33313</xdr:rowOff>
    </xdr:to>
    <xdr:cxnSp macro="">
      <xdr:nvCxnSpPr>
        <xdr:cNvPr id="132" name="直線コネクタ 131"/>
        <xdr:cNvCxnSpPr/>
      </xdr:nvCxnSpPr>
      <xdr:spPr>
        <a:xfrm>
          <a:off x="1130300" y="9629736"/>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5192</xdr:rowOff>
    </xdr:from>
    <xdr:to>
      <xdr:col>24</xdr:col>
      <xdr:colOff>114300</xdr:colOff>
      <xdr:row>56</xdr:row>
      <xdr:rowOff>106792</xdr:rowOff>
    </xdr:to>
    <xdr:sp macro="" textlink="">
      <xdr:nvSpPr>
        <xdr:cNvPr id="142" name="楕円 141"/>
        <xdr:cNvSpPr/>
      </xdr:nvSpPr>
      <xdr:spPr>
        <a:xfrm>
          <a:off x="4584700" y="96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28069</xdr:rowOff>
    </xdr:from>
    <xdr:ext cx="599010" cy="259045"/>
    <xdr:sp macro="" textlink="">
      <xdr:nvSpPr>
        <xdr:cNvPr id="143" name="物件費該当値テキスト"/>
        <xdr:cNvSpPr txBox="1"/>
      </xdr:nvSpPr>
      <xdr:spPr>
        <a:xfrm>
          <a:off x="4686300" y="945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80769</xdr:rowOff>
    </xdr:from>
    <xdr:to>
      <xdr:col>20</xdr:col>
      <xdr:colOff>38100</xdr:colOff>
      <xdr:row>57</xdr:row>
      <xdr:rowOff>10919</xdr:rowOff>
    </xdr:to>
    <xdr:sp macro="" textlink="">
      <xdr:nvSpPr>
        <xdr:cNvPr id="144" name="楕円 143"/>
        <xdr:cNvSpPr/>
      </xdr:nvSpPr>
      <xdr:spPr>
        <a:xfrm>
          <a:off x="3746500" y="96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27446</xdr:rowOff>
    </xdr:from>
    <xdr:ext cx="599010" cy="259045"/>
    <xdr:sp macro="" textlink="">
      <xdr:nvSpPr>
        <xdr:cNvPr id="145" name="テキスト ボックス 144"/>
        <xdr:cNvSpPr txBox="1"/>
      </xdr:nvSpPr>
      <xdr:spPr>
        <a:xfrm>
          <a:off x="3497795" y="945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130369</xdr:rowOff>
    </xdr:from>
    <xdr:to>
      <xdr:col>15</xdr:col>
      <xdr:colOff>101600</xdr:colOff>
      <xdr:row>56</xdr:row>
      <xdr:rowOff>60519</xdr:rowOff>
    </xdr:to>
    <xdr:sp macro="" textlink="">
      <xdr:nvSpPr>
        <xdr:cNvPr id="146" name="楕円 145"/>
        <xdr:cNvSpPr/>
      </xdr:nvSpPr>
      <xdr:spPr>
        <a:xfrm>
          <a:off x="2857500" y="95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77046</xdr:rowOff>
    </xdr:from>
    <xdr:ext cx="599010" cy="259045"/>
    <xdr:sp macro="" textlink="">
      <xdr:nvSpPr>
        <xdr:cNvPr id="147" name="テキスト ボックス 146"/>
        <xdr:cNvSpPr txBox="1"/>
      </xdr:nvSpPr>
      <xdr:spPr>
        <a:xfrm>
          <a:off x="2608795" y="933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153963</xdr:rowOff>
    </xdr:from>
    <xdr:to>
      <xdr:col>10</xdr:col>
      <xdr:colOff>165100</xdr:colOff>
      <xdr:row>56</xdr:row>
      <xdr:rowOff>84113</xdr:rowOff>
    </xdr:to>
    <xdr:sp macro="" textlink="">
      <xdr:nvSpPr>
        <xdr:cNvPr id="148" name="楕円 147"/>
        <xdr:cNvSpPr/>
      </xdr:nvSpPr>
      <xdr:spPr>
        <a:xfrm>
          <a:off x="1968500" y="95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100640</xdr:rowOff>
    </xdr:from>
    <xdr:ext cx="599010" cy="259045"/>
    <xdr:sp macro="" textlink="">
      <xdr:nvSpPr>
        <xdr:cNvPr id="149" name="テキスト ボックス 148"/>
        <xdr:cNvSpPr txBox="1"/>
      </xdr:nvSpPr>
      <xdr:spPr>
        <a:xfrm>
          <a:off x="1719795" y="935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149186</xdr:rowOff>
    </xdr:from>
    <xdr:to>
      <xdr:col>6</xdr:col>
      <xdr:colOff>38100</xdr:colOff>
      <xdr:row>56</xdr:row>
      <xdr:rowOff>79336</xdr:rowOff>
    </xdr:to>
    <xdr:sp macro="" textlink="">
      <xdr:nvSpPr>
        <xdr:cNvPr id="150" name="楕円 149"/>
        <xdr:cNvSpPr/>
      </xdr:nvSpPr>
      <xdr:spPr>
        <a:xfrm>
          <a:off x="1079500" y="95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95863</xdr:rowOff>
    </xdr:from>
    <xdr:ext cx="599010" cy="259045"/>
    <xdr:sp macro="" textlink="">
      <xdr:nvSpPr>
        <xdr:cNvPr id="151" name="テキスト ボックス 150"/>
        <xdr:cNvSpPr txBox="1"/>
      </xdr:nvSpPr>
      <xdr:spPr>
        <a:xfrm>
          <a:off x="830795" y="935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22436</xdr:rowOff>
    </xdr:from>
    <xdr:to>
      <xdr:col>24</xdr:col>
      <xdr:colOff>63500</xdr:colOff>
      <xdr:row>79</xdr:row>
      <xdr:rowOff>15349</xdr:rowOff>
    </xdr:to>
    <xdr:cxnSp macro="">
      <xdr:nvCxnSpPr>
        <xdr:cNvPr id="180" name="直線コネクタ 179"/>
        <xdr:cNvCxnSpPr/>
      </xdr:nvCxnSpPr>
      <xdr:spPr>
        <a:xfrm>
          <a:off x="3797300" y="13395536"/>
          <a:ext cx="8382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122312</xdr:rowOff>
    </xdr:from>
    <xdr:to>
      <xdr:col>19</xdr:col>
      <xdr:colOff>177800</xdr:colOff>
      <xdr:row>78</xdr:row>
      <xdr:rowOff>22436</xdr:rowOff>
    </xdr:to>
    <xdr:cxnSp macro="">
      <xdr:nvCxnSpPr>
        <xdr:cNvPr id="183" name="直線コネクタ 182"/>
        <xdr:cNvCxnSpPr/>
      </xdr:nvCxnSpPr>
      <xdr:spPr>
        <a:xfrm>
          <a:off x="2908300" y="13323962"/>
          <a:ext cx="889000" cy="7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74073</xdr:rowOff>
    </xdr:from>
    <xdr:to>
      <xdr:col>15</xdr:col>
      <xdr:colOff>50800</xdr:colOff>
      <xdr:row>77</xdr:row>
      <xdr:rowOff>122312</xdr:rowOff>
    </xdr:to>
    <xdr:cxnSp macro="">
      <xdr:nvCxnSpPr>
        <xdr:cNvPr id="186" name="直線コネクタ 185"/>
        <xdr:cNvCxnSpPr/>
      </xdr:nvCxnSpPr>
      <xdr:spPr>
        <a:xfrm>
          <a:off x="2019300" y="13275723"/>
          <a:ext cx="889000" cy="4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74073</xdr:rowOff>
    </xdr:from>
    <xdr:to>
      <xdr:col>10</xdr:col>
      <xdr:colOff>114300</xdr:colOff>
      <xdr:row>77</xdr:row>
      <xdr:rowOff>153969</xdr:rowOff>
    </xdr:to>
    <xdr:cxnSp macro="">
      <xdr:nvCxnSpPr>
        <xdr:cNvPr id="189" name="直線コネクタ 188"/>
        <xdr:cNvCxnSpPr/>
      </xdr:nvCxnSpPr>
      <xdr:spPr>
        <a:xfrm flipV="1">
          <a:off x="1130300" y="13275723"/>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135999</xdr:rowOff>
    </xdr:from>
    <xdr:to>
      <xdr:col>24</xdr:col>
      <xdr:colOff>114300</xdr:colOff>
      <xdr:row>79</xdr:row>
      <xdr:rowOff>66149</xdr:rowOff>
    </xdr:to>
    <xdr:sp macro="" textlink="">
      <xdr:nvSpPr>
        <xdr:cNvPr id="199" name="楕円 198"/>
        <xdr:cNvSpPr/>
      </xdr:nvSpPr>
      <xdr:spPr>
        <a:xfrm>
          <a:off x="4584700" y="135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56160</xdr:rowOff>
    </xdr:from>
    <xdr:ext cx="469744" cy="259045"/>
    <xdr:sp macro="" textlink="">
      <xdr:nvSpPr>
        <xdr:cNvPr id="200" name="維持補修費該当値テキスト"/>
        <xdr:cNvSpPr txBox="1"/>
      </xdr:nvSpPr>
      <xdr:spPr>
        <a:xfrm>
          <a:off x="4686300" y="1342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143086</xdr:rowOff>
    </xdr:from>
    <xdr:to>
      <xdr:col>20</xdr:col>
      <xdr:colOff>38100</xdr:colOff>
      <xdr:row>78</xdr:row>
      <xdr:rowOff>73236</xdr:rowOff>
    </xdr:to>
    <xdr:sp macro="" textlink="">
      <xdr:nvSpPr>
        <xdr:cNvPr id="201" name="楕円 200"/>
        <xdr:cNvSpPr/>
      </xdr:nvSpPr>
      <xdr:spPr>
        <a:xfrm>
          <a:off x="3746500" y="133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89763</xdr:rowOff>
    </xdr:from>
    <xdr:ext cx="534377" cy="259045"/>
    <xdr:sp macro="" textlink="">
      <xdr:nvSpPr>
        <xdr:cNvPr id="202" name="テキスト ボックス 201"/>
        <xdr:cNvSpPr txBox="1"/>
      </xdr:nvSpPr>
      <xdr:spPr>
        <a:xfrm>
          <a:off x="3530111" y="131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71512</xdr:rowOff>
    </xdr:from>
    <xdr:to>
      <xdr:col>15</xdr:col>
      <xdr:colOff>101600</xdr:colOff>
      <xdr:row>78</xdr:row>
      <xdr:rowOff>1662</xdr:rowOff>
    </xdr:to>
    <xdr:sp macro="" textlink="">
      <xdr:nvSpPr>
        <xdr:cNvPr id="203" name="楕円 202"/>
        <xdr:cNvSpPr/>
      </xdr:nvSpPr>
      <xdr:spPr>
        <a:xfrm>
          <a:off x="2857500" y="132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18189</xdr:rowOff>
    </xdr:from>
    <xdr:ext cx="534377" cy="259045"/>
    <xdr:sp macro="" textlink="">
      <xdr:nvSpPr>
        <xdr:cNvPr id="204" name="テキスト ボックス 203"/>
        <xdr:cNvSpPr txBox="1"/>
      </xdr:nvSpPr>
      <xdr:spPr>
        <a:xfrm>
          <a:off x="2641111" y="130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23273</xdr:rowOff>
    </xdr:from>
    <xdr:to>
      <xdr:col>10</xdr:col>
      <xdr:colOff>165100</xdr:colOff>
      <xdr:row>77</xdr:row>
      <xdr:rowOff>124873</xdr:rowOff>
    </xdr:to>
    <xdr:sp macro="" textlink="">
      <xdr:nvSpPr>
        <xdr:cNvPr id="205" name="楕円 204"/>
        <xdr:cNvSpPr/>
      </xdr:nvSpPr>
      <xdr:spPr>
        <a:xfrm>
          <a:off x="1968500" y="132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141400</xdr:rowOff>
    </xdr:from>
    <xdr:ext cx="534377" cy="259045"/>
    <xdr:sp macro="" textlink="">
      <xdr:nvSpPr>
        <xdr:cNvPr id="206" name="テキスト ボックス 205"/>
        <xdr:cNvSpPr txBox="1"/>
      </xdr:nvSpPr>
      <xdr:spPr>
        <a:xfrm>
          <a:off x="1752111" y="130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103169</xdr:rowOff>
    </xdr:from>
    <xdr:to>
      <xdr:col>6</xdr:col>
      <xdr:colOff>38100</xdr:colOff>
      <xdr:row>78</xdr:row>
      <xdr:rowOff>33319</xdr:rowOff>
    </xdr:to>
    <xdr:sp macro="" textlink="">
      <xdr:nvSpPr>
        <xdr:cNvPr id="207" name="楕円 206"/>
        <xdr:cNvSpPr/>
      </xdr:nvSpPr>
      <xdr:spPr>
        <a:xfrm>
          <a:off x="1079500" y="133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49846</xdr:rowOff>
    </xdr:from>
    <xdr:ext cx="534377" cy="259045"/>
    <xdr:sp macro="" textlink="">
      <xdr:nvSpPr>
        <xdr:cNvPr id="208" name="テキスト ボックス 207"/>
        <xdr:cNvSpPr txBox="1"/>
      </xdr:nvSpPr>
      <xdr:spPr>
        <a:xfrm>
          <a:off x="863111" y="130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23135</xdr:rowOff>
    </xdr:from>
    <xdr:to>
      <xdr:col>24</xdr:col>
      <xdr:colOff>63500</xdr:colOff>
      <xdr:row>96</xdr:row>
      <xdr:rowOff>109862</xdr:rowOff>
    </xdr:to>
    <xdr:cxnSp macro="">
      <xdr:nvCxnSpPr>
        <xdr:cNvPr id="239" name="直線コネクタ 238"/>
        <xdr:cNvCxnSpPr/>
      </xdr:nvCxnSpPr>
      <xdr:spPr>
        <a:xfrm flipV="1">
          <a:off x="3797300" y="16482335"/>
          <a:ext cx="838200" cy="8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86773</xdr:rowOff>
    </xdr:from>
    <xdr:to>
      <xdr:col>19</xdr:col>
      <xdr:colOff>177800</xdr:colOff>
      <xdr:row>96</xdr:row>
      <xdr:rowOff>109862</xdr:rowOff>
    </xdr:to>
    <xdr:cxnSp macro="">
      <xdr:nvCxnSpPr>
        <xdr:cNvPr id="242" name="直線コネクタ 241"/>
        <xdr:cNvCxnSpPr/>
      </xdr:nvCxnSpPr>
      <xdr:spPr>
        <a:xfrm>
          <a:off x="2908300" y="16545973"/>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128935</xdr:rowOff>
    </xdr:from>
    <xdr:to>
      <xdr:col>15</xdr:col>
      <xdr:colOff>50800</xdr:colOff>
      <xdr:row>96</xdr:row>
      <xdr:rowOff>86773</xdr:rowOff>
    </xdr:to>
    <xdr:cxnSp macro="">
      <xdr:nvCxnSpPr>
        <xdr:cNvPr id="245" name="直線コネクタ 244"/>
        <xdr:cNvCxnSpPr/>
      </xdr:nvCxnSpPr>
      <xdr:spPr>
        <a:xfrm>
          <a:off x="2019300" y="16416685"/>
          <a:ext cx="889000" cy="1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128935</xdr:rowOff>
    </xdr:from>
    <xdr:to>
      <xdr:col>10</xdr:col>
      <xdr:colOff>114300</xdr:colOff>
      <xdr:row>95</xdr:row>
      <xdr:rowOff>142943</xdr:rowOff>
    </xdr:to>
    <xdr:cxnSp macro="">
      <xdr:nvCxnSpPr>
        <xdr:cNvPr id="248" name="直線コネクタ 247"/>
        <xdr:cNvCxnSpPr/>
      </xdr:nvCxnSpPr>
      <xdr:spPr>
        <a:xfrm flipV="1">
          <a:off x="1130300" y="16416685"/>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143785</xdr:rowOff>
    </xdr:from>
    <xdr:to>
      <xdr:col>24</xdr:col>
      <xdr:colOff>114300</xdr:colOff>
      <xdr:row>96</xdr:row>
      <xdr:rowOff>73935</xdr:rowOff>
    </xdr:to>
    <xdr:sp macro="" textlink="">
      <xdr:nvSpPr>
        <xdr:cNvPr id="258" name="楕円 257"/>
        <xdr:cNvSpPr/>
      </xdr:nvSpPr>
      <xdr:spPr>
        <a:xfrm>
          <a:off x="4584700" y="164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122212</xdr:rowOff>
    </xdr:from>
    <xdr:ext cx="534377" cy="259045"/>
    <xdr:sp macro="" textlink="">
      <xdr:nvSpPr>
        <xdr:cNvPr id="259" name="扶助費該当値テキスト"/>
        <xdr:cNvSpPr txBox="1"/>
      </xdr:nvSpPr>
      <xdr:spPr>
        <a:xfrm>
          <a:off x="4686300" y="1640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59062</xdr:rowOff>
    </xdr:from>
    <xdr:to>
      <xdr:col>20</xdr:col>
      <xdr:colOff>38100</xdr:colOff>
      <xdr:row>96</xdr:row>
      <xdr:rowOff>160662</xdr:rowOff>
    </xdr:to>
    <xdr:sp macro="" textlink="">
      <xdr:nvSpPr>
        <xdr:cNvPr id="260" name="楕円 259"/>
        <xdr:cNvSpPr/>
      </xdr:nvSpPr>
      <xdr:spPr>
        <a:xfrm>
          <a:off x="3746500" y="165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151789</xdr:rowOff>
    </xdr:from>
    <xdr:ext cx="534377" cy="259045"/>
    <xdr:sp macro="" textlink="">
      <xdr:nvSpPr>
        <xdr:cNvPr id="261" name="テキスト ボックス 260"/>
        <xdr:cNvSpPr txBox="1"/>
      </xdr:nvSpPr>
      <xdr:spPr>
        <a:xfrm>
          <a:off x="3530111" y="166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35973</xdr:rowOff>
    </xdr:from>
    <xdr:to>
      <xdr:col>15</xdr:col>
      <xdr:colOff>101600</xdr:colOff>
      <xdr:row>96</xdr:row>
      <xdr:rowOff>137573</xdr:rowOff>
    </xdr:to>
    <xdr:sp macro="" textlink="">
      <xdr:nvSpPr>
        <xdr:cNvPr id="262" name="楕円 261"/>
        <xdr:cNvSpPr/>
      </xdr:nvSpPr>
      <xdr:spPr>
        <a:xfrm>
          <a:off x="2857500" y="164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128700</xdr:rowOff>
    </xdr:from>
    <xdr:ext cx="534377" cy="259045"/>
    <xdr:sp macro="" textlink="">
      <xdr:nvSpPr>
        <xdr:cNvPr id="263" name="テキスト ボックス 262"/>
        <xdr:cNvSpPr txBox="1"/>
      </xdr:nvSpPr>
      <xdr:spPr>
        <a:xfrm>
          <a:off x="2641111" y="1658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78135</xdr:rowOff>
    </xdr:from>
    <xdr:to>
      <xdr:col>10</xdr:col>
      <xdr:colOff>165100</xdr:colOff>
      <xdr:row>96</xdr:row>
      <xdr:rowOff>8285</xdr:rowOff>
    </xdr:to>
    <xdr:sp macro="" textlink="">
      <xdr:nvSpPr>
        <xdr:cNvPr id="264" name="楕円 263"/>
        <xdr:cNvSpPr/>
      </xdr:nvSpPr>
      <xdr:spPr>
        <a:xfrm>
          <a:off x="1968500" y="163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170862</xdr:rowOff>
    </xdr:from>
    <xdr:ext cx="534377" cy="259045"/>
    <xdr:sp macro="" textlink="">
      <xdr:nvSpPr>
        <xdr:cNvPr id="265" name="テキスト ボックス 264"/>
        <xdr:cNvSpPr txBox="1"/>
      </xdr:nvSpPr>
      <xdr:spPr>
        <a:xfrm>
          <a:off x="1752111" y="164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92143</xdr:rowOff>
    </xdr:from>
    <xdr:to>
      <xdr:col>6</xdr:col>
      <xdr:colOff>38100</xdr:colOff>
      <xdr:row>96</xdr:row>
      <xdr:rowOff>22293</xdr:rowOff>
    </xdr:to>
    <xdr:sp macro="" textlink="">
      <xdr:nvSpPr>
        <xdr:cNvPr id="266" name="楕円 265"/>
        <xdr:cNvSpPr/>
      </xdr:nvSpPr>
      <xdr:spPr>
        <a:xfrm>
          <a:off x="1079500" y="163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13420</xdr:rowOff>
    </xdr:from>
    <xdr:ext cx="534377" cy="259045"/>
    <xdr:sp macro="" textlink="">
      <xdr:nvSpPr>
        <xdr:cNvPr id="267" name="テキスト ボックス 266"/>
        <xdr:cNvSpPr txBox="1"/>
      </xdr:nvSpPr>
      <xdr:spPr>
        <a:xfrm>
          <a:off x="863111" y="164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64596</xdr:rowOff>
    </xdr:from>
    <xdr:to>
      <xdr:col>55</xdr:col>
      <xdr:colOff>0</xdr:colOff>
      <xdr:row>37</xdr:row>
      <xdr:rowOff>154008</xdr:rowOff>
    </xdr:to>
    <xdr:cxnSp macro="">
      <xdr:nvCxnSpPr>
        <xdr:cNvPr id="295" name="直線コネクタ 294"/>
        <xdr:cNvCxnSpPr/>
      </xdr:nvCxnSpPr>
      <xdr:spPr>
        <a:xfrm flipV="1">
          <a:off x="9639300" y="6408246"/>
          <a:ext cx="838200" cy="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165537</xdr:rowOff>
    </xdr:from>
    <xdr:ext cx="599010" cy="259045"/>
    <xdr:sp macro="" textlink="">
      <xdr:nvSpPr>
        <xdr:cNvPr id="296" name="補助費等平均値テキスト"/>
        <xdr:cNvSpPr txBox="1"/>
      </xdr:nvSpPr>
      <xdr:spPr>
        <a:xfrm>
          <a:off x="10528300" y="6166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247</xdr:rowOff>
    </xdr:from>
    <xdr:to>
      <xdr:col>50</xdr:col>
      <xdr:colOff>114300</xdr:colOff>
      <xdr:row>37</xdr:row>
      <xdr:rowOff>154008</xdr:rowOff>
    </xdr:to>
    <xdr:cxnSp macro="">
      <xdr:nvCxnSpPr>
        <xdr:cNvPr id="298" name="直線コネクタ 297"/>
        <xdr:cNvCxnSpPr/>
      </xdr:nvCxnSpPr>
      <xdr:spPr>
        <a:xfrm>
          <a:off x="8750300" y="6343897"/>
          <a:ext cx="889000" cy="15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247</xdr:rowOff>
    </xdr:from>
    <xdr:to>
      <xdr:col>45</xdr:col>
      <xdr:colOff>177800</xdr:colOff>
      <xdr:row>37</xdr:row>
      <xdr:rowOff>65174</xdr:rowOff>
    </xdr:to>
    <xdr:cxnSp macro="">
      <xdr:nvCxnSpPr>
        <xdr:cNvPr id="301" name="直線コネクタ 300"/>
        <xdr:cNvCxnSpPr/>
      </xdr:nvCxnSpPr>
      <xdr:spPr>
        <a:xfrm flipV="1">
          <a:off x="7861300" y="6343897"/>
          <a:ext cx="889000" cy="6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65174</xdr:rowOff>
    </xdr:from>
    <xdr:to>
      <xdr:col>41</xdr:col>
      <xdr:colOff>50800</xdr:colOff>
      <xdr:row>38</xdr:row>
      <xdr:rowOff>128135</xdr:rowOff>
    </xdr:to>
    <xdr:cxnSp macro="">
      <xdr:nvCxnSpPr>
        <xdr:cNvPr id="304" name="直線コネクタ 303"/>
        <xdr:cNvCxnSpPr/>
      </xdr:nvCxnSpPr>
      <xdr:spPr>
        <a:xfrm flipV="1">
          <a:off x="6972300" y="6408824"/>
          <a:ext cx="889000" cy="23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13796</xdr:rowOff>
    </xdr:from>
    <xdr:to>
      <xdr:col>55</xdr:col>
      <xdr:colOff>50800</xdr:colOff>
      <xdr:row>37</xdr:row>
      <xdr:rowOff>115396</xdr:rowOff>
    </xdr:to>
    <xdr:sp macro="" textlink="">
      <xdr:nvSpPr>
        <xdr:cNvPr id="314" name="楕円 313"/>
        <xdr:cNvSpPr/>
      </xdr:nvSpPr>
      <xdr:spPr>
        <a:xfrm>
          <a:off x="10426700" y="63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163673</xdr:rowOff>
    </xdr:from>
    <xdr:ext cx="599010" cy="259045"/>
    <xdr:sp macro="" textlink="">
      <xdr:nvSpPr>
        <xdr:cNvPr id="315" name="補助費等該当値テキスト"/>
        <xdr:cNvSpPr txBox="1"/>
      </xdr:nvSpPr>
      <xdr:spPr>
        <a:xfrm>
          <a:off x="10528300" y="633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103208</xdr:rowOff>
    </xdr:from>
    <xdr:to>
      <xdr:col>50</xdr:col>
      <xdr:colOff>165100</xdr:colOff>
      <xdr:row>38</xdr:row>
      <xdr:rowOff>33358</xdr:rowOff>
    </xdr:to>
    <xdr:sp macro="" textlink="">
      <xdr:nvSpPr>
        <xdr:cNvPr id="316" name="楕円 315"/>
        <xdr:cNvSpPr/>
      </xdr:nvSpPr>
      <xdr:spPr>
        <a:xfrm>
          <a:off x="9588500" y="64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49885</xdr:rowOff>
    </xdr:from>
    <xdr:ext cx="599010" cy="259045"/>
    <xdr:sp macro="" textlink="">
      <xdr:nvSpPr>
        <xdr:cNvPr id="317" name="テキスト ボックス 316"/>
        <xdr:cNvSpPr txBox="1"/>
      </xdr:nvSpPr>
      <xdr:spPr>
        <a:xfrm>
          <a:off x="9339795" y="622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120897</xdr:rowOff>
    </xdr:from>
    <xdr:to>
      <xdr:col>46</xdr:col>
      <xdr:colOff>38100</xdr:colOff>
      <xdr:row>37</xdr:row>
      <xdr:rowOff>51047</xdr:rowOff>
    </xdr:to>
    <xdr:sp macro="" textlink="">
      <xdr:nvSpPr>
        <xdr:cNvPr id="318" name="楕円 317"/>
        <xdr:cNvSpPr/>
      </xdr:nvSpPr>
      <xdr:spPr>
        <a:xfrm>
          <a:off x="8699500" y="62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67574</xdr:rowOff>
    </xdr:from>
    <xdr:ext cx="599010" cy="259045"/>
    <xdr:sp macro="" textlink="">
      <xdr:nvSpPr>
        <xdr:cNvPr id="319" name="テキスト ボックス 318"/>
        <xdr:cNvSpPr txBox="1"/>
      </xdr:nvSpPr>
      <xdr:spPr>
        <a:xfrm>
          <a:off x="8450795" y="606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14374</xdr:rowOff>
    </xdr:from>
    <xdr:to>
      <xdr:col>41</xdr:col>
      <xdr:colOff>101600</xdr:colOff>
      <xdr:row>37</xdr:row>
      <xdr:rowOff>115974</xdr:rowOff>
    </xdr:to>
    <xdr:sp macro="" textlink="">
      <xdr:nvSpPr>
        <xdr:cNvPr id="320" name="楕円 319"/>
        <xdr:cNvSpPr/>
      </xdr:nvSpPr>
      <xdr:spPr>
        <a:xfrm>
          <a:off x="7810500" y="635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132501</xdr:rowOff>
    </xdr:from>
    <xdr:ext cx="599010" cy="259045"/>
    <xdr:sp macro="" textlink="">
      <xdr:nvSpPr>
        <xdr:cNvPr id="321" name="テキスト ボックス 320"/>
        <xdr:cNvSpPr txBox="1"/>
      </xdr:nvSpPr>
      <xdr:spPr>
        <a:xfrm>
          <a:off x="7561795" y="613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77335</xdr:rowOff>
    </xdr:from>
    <xdr:to>
      <xdr:col>36</xdr:col>
      <xdr:colOff>165100</xdr:colOff>
      <xdr:row>39</xdr:row>
      <xdr:rowOff>7485</xdr:rowOff>
    </xdr:to>
    <xdr:sp macro="" textlink="">
      <xdr:nvSpPr>
        <xdr:cNvPr id="322" name="楕円 321"/>
        <xdr:cNvSpPr/>
      </xdr:nvSpPr>
      <xdr:spPr>
        <a:xfrm>
          <a:off x="6921500" y="6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24012</xdr:rowOff>
    </xdr:from>
    <xdr:ext cx="599010" cy="259045"/>
    <xdr:sp macro="" textlink="">
      <xdr:nvSpPr>
        <xdr:cNvPr id="323" name="テキスト ボックス 322"/>
        <xdr:cNvSpPr txBox="1"/>
      </xdr:nvSpPr>
      <xdr:spPr>
        <a:xfrm>
          <a:off x="6672795" y="63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7" name="テキスト ボックス 336"/>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9" name="テキスト ボックス 33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1" name="テキスト ボックス 34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3" name="テキスト ボックス 34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92983</xdr:rowOff>
    </xdr:from>
    <xdr:to>
      <xdr:col>54</xdr:col>
      <xdr:colOff>189865</xdr:colOff>
      <xdr:row>59</xdr:row>
      <xdr:rowOff>32004</xdr:rowOff>
    </xdr:to>
    <xdr:cxnSp macro="">
      <xdr:nvCxnSpPr>
        <xdr:cNvPr id="347" name="直線コネクタ 346"/>
        <xdr:cNvCxnSpPr/>
      </xdr:nvCxnSpPr>
      <xdr:spPr>
        <a:xfrm flipV="1">
          <a:off x="10475595" y="9351283"/>
          <a:ext cx="1270" cy="79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35831</xdr:rowOff>
    </xdr:from>
    <xdr:ext cx="534377" cy="259045"/>
    <xdr:sp macro="" textlink="">
      <xdr:nvSpPr>
        <xdr:cNvPr id="348" name="普通建設事業費最小値テキスト"/>
        <xdr:cNvSpPr txBox="1"/>
      </xdr:nvSpPr>
      <xdr:spPr>
        <a:xfrm>
          <a:off x="10528300" y="1015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32004</xdr:rowOff>
    </xdr:from>
    <xdr:to>
      <xdr:col>55</xdr:col>
      <xdr:colOff>88900</xdr:colOff>
      <xdr:row>59</xdr:row>
      <xdr:rowOff>32004</xdr:rowOff>
    </xdr:to>
    <xdr:cxnSp macro="">
      <xdr:nvCxnSpPr>
        <xdr:cNvPr id="349" name="直線コネクタ 348"/>
        <xdr:cNvCxnSpPr/>
      </xdr:nvCxnSpPr>
      <xdr:spPr>
        <a:xfrm>
          <a:off x="10388600" y="101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39660</xdr:rowOff>
    </xdr:from>
    <xdr:ext cx="690189" cy="259045"/>
    <xdr:sp macro="" textlink="">
      <xdr:nvSpPr>
        <xdr:cNvPr id="350" name="普通建設事業費最大値テキスト"/>
        <xdr:cNvSpPr txBox="1"/>
      </xdr:nvSpPr>
      <xdr:spPr>
        <a:xfrm>
          <a:off x="10528300" y="91265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92983</xdr:rowOff>
    </xdr:from>
    <xdr:to>
      <xdr:col>55</xdr:col>
      <xdr:colOff>88900</xdr:colOff>
      <xdr:row>54</xdr:row>
      <xdr:rowOff>92983</xdr:rowOff>
    </xdr:to>
    <xdr:cxnSp macro="">
      <xdr:nvCxnSpPr>
        <xdr:cNvPr id="351" name="直線コネクタ 350"/>
        <xdr:cNvCxnSpPr/>
      </xdr:nvCxnSpPr>
      <xdr:spPr>
        <a:xfrm>
          <a:off x="10388600" y="9351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92983</xdr:rowOff>
    </xdr:from>
    <xdr:to>
      <xdr:col>55</xdr:col>
      <xdr:colOff>0</xdr:colOff>
      <xdr:row>56</xdr:row>
      <xdr:rowOff>24366</xdr:rowOff>
    </xdr:to>
    <xdr:cxnSp macro="">
      <xdr:nvCxnSpPr>
        <xdr:cNvPr id="352" name="直線コネクタ 351"/>
        <xdr:cNvCxnSpPr/>
      </xdr:nvCxnSpPr>
      <xdr:spPr>
        <a:xfrm flipV="1">
          <a:off x="9639300" y="9351283"/>
          <a:ext cx="838200" cy="2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16901</xdr:rowOff>
    </xdr:from>
    <xdr:ext cx="599010" cy="259045"/>
    <xdr:sp macro="" textlink="">
      <xdr:nvSpPr>
        <xdr:cNvPr id="353" name="普通建設事業費平均値テキスト"/>
        <xdr:cNvSpPr txBox="1"/>
      </xdr:nvSpPr>
      <xdr:spPr>
        <a:xfrm>
          <a:off x="10528300" y="99610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38474</xdr:rowOff>
    </xdr:from>
    <xdr:to>
      <xdr:col>55</xdr:col>
      <xdr:colOff>50800</xdr:colOff>
      <xdr:row>58</xdr:row>
      <xdr:rowOff>140074</xdr:rowOff>
    </xdr:to>
    <xdr:sp macro="" textlink="">
      <xdr:nvSpPr>
        <xdr:cNvPr id="354" name="フローチャート: 判断 353"/>
        <xdr:cNvSpPr/>
      </xdr:nvSpPr>
      <xdr:spPr>
        <a:xfrm>
          <a:off x="104267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22524</xdr:rowOff>
    </xdr:from>
    <xdr:to>
      <xdr:col>50</xdr:col>
      <xdr:colOff>114300</xdr:colOff>
      <xdr:row>56</xdr:row>
      <xdr:rowOff>24366</xdr:rowOff>
    </xdr:to>
    <xdr:cxnSp macro="">
      <xdr:nvCxnSpPr>
        <xdr:cNvPr id="355" name="直線コネクタ 354"/>
        <xdr:cNvCxnSpPr/>
      </xdr:nvCxnSpPr>
      <xdr:spPr>
        <a:xfrm>
          <a:off x="8750300" y="9623724"/>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44347</xdr:rowOff>
    </xdr:from>
    <xdr:to>
      <xdr:col>50</xdr:col>
      <xdr:colOff>165100</xdr:colOff>
      <xdr:row>58</xdr:row>
      <xdr:rowOff>145947</xdr:rowOff>
    </xdr:to>
    <xdr:sp macro="" textlink="">
      <xdr:nvSpPr>
        <xdr:cNvPr id="356" name="フローチャート: 判断 355"/>
        <xdr:cNvSpPr/>
      </xdr:nvSpPr>
      <xdr:spPr>
        <a:xfrm>
          <a:off x="9588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137074</xdr:rowOff>
    </xdr:from>
    <xdr:ext cx="599010" cy="259045"/>
    <xdr:sp macro="" textlink="">
      <xdr:nvSpPr>
        <xdr:cNvPr id="357" name="テキスト ボックス 356"/>
        <xdr:cNvSpPr txBox="1"/>
      </xdr:nvSpPr>
      <xdr:spPr>
        <a:xfrm>
          <a:off x="9339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18411</xdr:rowOff>
    </xdr:from>
    <xdr:to>
      <xdr:col>45</xdr:col>
      <xdr:colOff>177800</xdr:colOff>
      <xdr:row>56</xdr:row>
      <xdr:rowOff>22524</xdr:rowOff>
    </xdr:to>
    <xdr:cxnSp macro="">
      <xdr:nvCxnSpPr>
        <xdr:cNvPr id="358" name="直線コネクタ 357"/>
        <xdr:cNvCxnSpPr/>
      </xdr:nvCxnSpPr>
      <xdr:spPr>
        <a:xfrm>
          <a:off x="7861300" y="9276711"/>
          <a:ext cx="889000" cy="3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54710</xdr:rowOff>
    </xdr:from>
    <xdr:to>
      <xdr:col>46</xdr:col>
      <xdr:colOff>38100</xdr:colOff>
      <xdr:row>58</xdr:row>
      <xdr:rowOff>156310</xdr:rowOff>
    </xdr:to>
    <xdr:sp macro="" textlink="">
      <xdr:nvSpPr>
        <xdr:cNvPr id="359" name="フローチャート: 判断 358"/>
        <xdr:cNvSpPr/>
      </xdr:nvSpPr>
      <xdr:spPr>
        <a:xfrm>
          <a:off x="8699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147437</xdr:rowOff>
    </xdr:from>
    <xdr:ext cx="599010" cy="259045"/>
    <xdr:sp macro="" textlink="">
      <xdr:nvSpPr>
        <xdr:cNvPr id="360" name="テキスト ボックス 359"/>
        <xdr:cNvSpPr txBox="1"/>
      </xdr:nvSpPr>
      <xdr:spPr>
        <a:xfrm>
          <a:off x="8450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109445</xdr:rowOff>
    </xdr:from>
    <xdr:to>
      <xdr:col>41</xdr:col>
      <xdr:colOff>50800</xdr:colOff>
      <xdr:row>54</xdr:row>
      <xdr:rowOff>18411</xdr:rowOff>
    </xdr:to>
    <xdr:cxnSp macro="">
      <xdr:nvCxnSpPr>
        <xdr:cNvPr id="361" name="直線コネクタ 360"/>
        <xdr:cNvCxnSpPr/>
      </xdr:nvCxnSpPr>
      <xdr:spPr>
        <a:xfrm>
          <a:off x="6972300" y="8853395"/>
          <a:ext cx="889000" cy="4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44201</xdr:rowOff>
    </xdr:from>
    <xdr:to>
      <xdr:col>41</xdr:col>
      <xdr:colOff>101600</xdr:colOff>
      <xdr:row>58</xdr:row>
      <xdr:rowOff>145801</xdr:rowOff>
    </xdr:to>
    <xdr:sp macro="" textlink="">
      <xdr:nvSpPr>
        <xdr:cNvPr id="362" name="フローチャート: 判断 361"/>
        <xdr:cNvSpPr/>
      </xdr:nvSpPr>
      <xdr:spPr>
        <a:xfrm>
          <a:off x="7810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136928</xdr:rowOff>
    </xdr:from>
    <xdr:ext cx="599010" cy="259045"/>
    <xdr:sp macro="" textlink="">
      <xdr:nvSpPr>
        <xdr:cNvPr id="363" name="テキスト ボックス 362"/>
        <xdr:cNvSpPr txBox="1"/>
      </xdr:nvSpPr>
      <xdr:spPr>
        <a:xfrm>
          <a:off x="7561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46875</xdr:rowOff>
    </xdr:from>
    <xdr:to>
      <xdr:col>36</xdr:col>
      <xdr:colOff>165100</xdr:colOff>
      <xdr:row>58</xdr:row>
      <xdr:rowOff>148475</xdr:rowOff>
    </xdr:to>
    <xdr:sp macro="" textlink="">
      <xdr:nvSpPr>
        <xdr:cNvPr id="364" name="フローチャート: 判断 363"/>
        <xdr:cNvSpPr/>
      </xdr:nvSpPr>
      <xdr:spPr>
        <a:xfrm>
          <a:off x="6921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139602</xdr:rowOff>
    </xdr:from>
    <xdr:ext cx="599010" cy="259045"/>
    <xdr:sp macro="" textlink="">
      <xdr:nvSpPr>
        <xdr:cNvPr id="365" name="テキスト ボックス 364"/>
        <xdr:cNvSpPr txBox="1"/>
      </xdr:nvSpPr>
      <xdr:spPr>
        <a:xfrm>
          <a:off x="6672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42183</xdr:rowOff>
    </xdr:from>
    <xdr:to>
      <xdr:col>55</xdr:col>
      <xdr:colOff>50800</xdr:colOff>
      <xdr:row>54</xdr:row>
      <xdr:rowOff>143783</xdr:rowOff>
    </xdr:to>
    <xdr:sp macro="" textlink="">
      <xdr:nvSpPr>
        <xdr:cNvPr id="371" name="楕円 370"/>
        <xdr:cNvSpPr/>
      </xdr:nvSpPr>
      <xdr:spPr>
        <a:xfrm>
          <a:off x="10426700" y="93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166660</xdr:rowOff>
    </xdr:from>
    <xdr:ext cx="690189" cy="259045"/>
    <xdr:sp macro="" textlink="">
      <xdr:nvSpPr>
        <xdr:cNvPr id="372" name="普通建設事業費該当値テキスト"/>
        <xdr:cNvSpPr txBox="1"/>
      </xdr:nvSpPr>
      <xdr:spPr>
        <a:xfrm>
          <a:off x="10528300" y="92535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145016</xdr:rowOff>
    </xdr:from>
    <xdr:to>
      <xdr:col>50</xdr:col>
      <xdr:colOff>165100</xdr:colOff>
      <xdr:row>56</xdr:row>
      <xdr:rowOff>75166</xdr:rowOff>
    </xdr:to>
    <xdr:sp macro="" textlink="">
      <xdr:nvSpPr>
        <xdr:cNvPr id="373" name="楕円 372"/>
        <xdr:cNvSpPr/>
      </xdr:nvSpPr>
      <xdr:spPr>
        <a:xfrm>
          <a:off x="9588500" y="95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91693</xdr:rowOff>
    </xdr:from>
    <xdr:ext cx="690189" cy="259045"/>
    <xdr:sp macro="" textlink="">
      <xdr:nvSpPr>
        <xdr:cNvPr id="374" name="テキスト ボックス 373"/>
        <xdr:cNvSpPr txBox="1"/>
      </xdr:nvSpPr>
      <xdr:spPr>
        <a:xfrm>
          <a:off x="9294205" y="93499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143174</xdr:rowOff>
    </xdr:from>
    <xdr:to>
      <xdr:col>46</xdr:col>
      <xdr:colOff>38100</xdr:colOff>
      <xdr:row>56</xdr:row>
      <xdr:rowOff>73324</xdr:rowOff>
    </xdr:to>
    <xdr:sp macro="" textlink="">
      <xdr:nvSpPr>
        <xdr:cNvPr id="375" name="楕円 374"/>
        <xdr:cNvSpPr/>
      </xdr:nvSpPr>
      <xdr:spPr>
        <a:xfrm>
          <a:off x="8699500" y="95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89851</xdr:rowOff>
    </xdr:from>
    <xdr:ext cx="690189" cy="259045"/>
    <xdr:sp macro="" textlink="">
      <xdr:nvSpPr>
        <xdr:cNvPr id="376" name="テキスト ボックス 375"/>
        <xdr:cNvSpPr txBox="1"/>
      </xdr:nvSpPr>
      <xdr:spPr>
        <a:xfrm>
          <a:off x="8405205" y="9348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139061</xdr:rowOff>
    </xdr:from>
    <xdr:to>
      <xdr:col>41</xdr:col>
      <xdr:colOff>101600</xdr:colOff>
      <xdr:row>54</xdr:row>
      <xdr:rowOff>69211</xdr:rowOff>
    </xdr:to>
    <xdr:sp macro="" textlink="">
      <xdr:nvSpPr>
        <xdr:cNvPr id="377" name="楕円 376"/>
        <xdr:cNvSpPr/>
      </xdr:nvSpPr>
      <xdr:spPr>
        <a:xfrm>
          <a:off x="7810500" y="92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85738</xdr:rowOff>
    </xdr:from>
    <xdr:ext cx="690189" cy="259045"/>
    <xdr:sp macro="" textlink="">
      <xdr:nvSpPr>
        <xdr:cNvPr id="378" name="テキスト ボックス 377"/>
        <xdr:cNvSpPr txBox="1"/>
      </xdr:nvSpPr>
      <xdr:spPr>
        <a:xfrm>
          <a:off x="7516205" y="9001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58645</xdr:rowOff>
    </xdr:from>
    <xdr:to>
      <xdr:col>36</xdr:col>
      <xdr:colOff>165100</xdr:colOff>
      <xdr:row>51</xdr:row>
      <xdr:rowOff>160245</xdr:rowOff>
    </xdr:to>
    <xdr:sp macro="" textlink="">
      <xdr:nvSpPr>
        <xdr:cNvPr id="379" name="楕円 378"/>
        <xdr:cNvSpPr/>
      </xdr:nvSpPr>
      <xdr:spPr>
        <a:xfrm>
          <a:off x="6921500" y="88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5322</xdr:rowOff>
    </xdr:from>
    <xdr:ext cx="690189" cy="259045"/>
    <xdr:sp macro="" textlink="">
      <xdr:nvSpPr>
        <xdr:cNvPr id="380" name="テキスト ボックス 379"/>
        <xdr:cNvSpPr txBox="1"/>
      </xdr:nvSpPr>
      <xdr:spPr>
        <a:xfrm>
          <a:off x="6627205" y="85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6" name="テキスト ボックス 395"/>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8" name="テキスト ボックス 397"/>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4" name="直線コネクタ 403"/>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7"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8" name="直線コネクタ 407"/>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64045</xdr:rowOff>
    </xdr:from>
    <xdr:to>
      <xdr:col>55</xdr:col>
      <xdr:colOff>0</xdr:colOff>
      <xdr:row>74</xdr:row>
      <xdr:rowOff>132449</xdr:rowOff>
    </xdr:to>
    <xdr:cxnSp macro="">
      <xdr:nvCxnSpPr>
        <xdr:cNvPr id="409" name="直線コネクタ 408"/>
        <xdr:cNvCxnSpPr/>
      </xdr:nvCxnSpPr>
      <xdr:spPr>
        <a:xfrm flipV="1">
          <a:off x="9639300" y="12408445"/>
          <a:ext cx="838200" cy="4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10"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11" name="フローチャート: 判断 410"/>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132449</xdr:rowOff>
    </xdr:from>
    <xdr:to>
      <xdr:col>50</xdr:col>
      <xdr:colOff>114300</xdr:colOff>
      <xdr:row>75</xdr:row>
      <xdr:rowOff>97329</xdr:rowOff>
    </xdr:to>
    <xdr:cxnSp macro="">
      <xdr:nvCxnSpPr>
        <xdr:cNvPr id="412" name="直線コネクタ 411"/>
        <xdr:cNvCxnSpPr/>
      </xdr:nvCxnSpPr>
      <xdr:spPr>
        <a:xfrm flipV="1">
          <a:off x="8750300" y="12819749"/>
          <a:ext cx="889000" cy="1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3" name="フローチャート: 判断 412"/>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4" name="テキスト ボックス 413"/>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127053</xdr:rowOff>
    </xdr:from>
    <xdr:to>
      <xdr:col>45</xdr:col>
      <xdr:colOff>177800</xdr:colOff>
      <xdr:row>75</xdr:row>
      <xdr:rowOff>97329</xdr:rowOff>
    </xdr:to>
    <xdr:cxnSp macro="">
      <xdr:nvCxnSpPr>
        <xdr:cNvPr id="415" name="直線コネクタ 414"/>
        <xdr:cNvCxnSpPr/>
      </xdr:nvCxnSpPr>
      <xdr:spPr>
        <a:xfrm>
          <a:off x="7861300" y="12642903"/>
          <a:ext cx="889000" cy="3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6" name="フローチャート: 判断 415"/>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7" name="テキスト ボックス 416"/>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44616</xdr:rowOff>
    </xdr:from>
    <xdr:to>
      <xdr:col>41</xdr:col>
      <xdr:colOff>50800</xdr:colOff>
      <xdr:row>73</xdr:row>
      <xdr:rowOff>127053</xdr:rowOff>
    </xdr:to>
    <xdr:cxnSp macro="">
      <xdr:nvCxnSpPr>
        <xdr:cNvPr id="418" name="直線コネクタ 417"/>
        <xdr:cNvCxnSpPr/>
      </xdr:nvCxnSpPr>
      <xdr:spPr>
        <a:xfrm>
          <a:off x="6972300" y="12389016"/>
          <a:ext cx="889000" cy="25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9" name="フローチャート: 判断 418"/>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20" name="テキスト ボックス 419"/>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21" name="フローチャート: 判断 420"/>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22" name="テキスト ボックス 421"/>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13245</xdr:rowOff>
    </xdr:from>
    <xdr:to>
      <xdr:col>55</xdr:col>
      <xdr:colOff>50800</xdr:colOff>
      <xdr:row>72</xdr:row>
      <xdr:rowOff>114845</xdr:rowOff>
    </xdr:to>
    <xdr:sp macro="" textlink="">
      <xdr:nvSpPr>
        <xdr:cNvPr id="428" name="楕円 427"/>
        <xdr:cNvSpPr/>
      </xdr:nvSpPr>
      <xdr:spPr>
        <a:xfrm>
          <a:off x="10426700" y="123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36122</xdr:rowOff>
    </xdr:from>
    <xdr:ext cx="690189" cy="259045"/>
    <xdr:sp macro="" textlink="">
      <xdr:nvSpPr>
        <xdr:cNvPr id="429" name="普通建設事業費 （ うち新規整備　）該当値テキスト"/>
        <xdr:cNvSpPr txBox="1"/>
      </xdr:nvSpPr>
      <xdr:spPr>
        <a:xfrm>
          <a:off x="10528300" y="12209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81649</xdr:rowOff>
    </xdr:from>
    <xdr:to>
      <xdr:col>50</xdr:col>
      <xdr:colOff>165100</xdr:colOff>
      <xdr:row>75</xdr:row>
      <xdr:rowOff>11799</xdr:rowOff>
    </xdr:to>
    <xdr:sp macro="" textlink="">
      <xdr:nvSpPr>
        <xdr:cNvPr id="430" name="楕円 429"/>
        <xdr:cNvSpPr/>
      </xdr:nvSpPr>
      <xdr:spPr>
        <a:xfrm>
          <a:off x="9588500" y="1276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73</xdr:row>
      <xdr:rowOff>28326</xdr:rowOff>
    </xdr:from>
    <xdr:ext cx="690189" cy="259045"/>
    <xdr:sp macro="" textlink="">
      <xdr:nvSpPr>
        <xdr:cNvPr id="431" name="テキスト ボックス 430"/>
        <xdr:cNvSpPr txBox="1"/>
      </xdr:nvSpPr>
      <xdr:spPr>
        <a:xfrm>
          <a:off x="9294205" y="12544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46529</xdr:rowOff>
    </xdr:from>
    <xdr:to>
      <xdr:col>46</xdr:col>
      <xdr:colOff>38100</xdr:colOff>
      <xdr:row>75</xdr:row>
      <xdr:rowOff>148129</xdr:rowOff>
    </xdr:to>
    <xdr:sp macro="" textlink="">
      <xdr:nvSpPr>
        <xdr:cNvPr id="432" name="楕円 431"/>
        <xdr:cNvSpPr/>
      </xdr:nvSpPr>
      <xdr:spPr>
        <a:xfrm>
          <a:off x="8699500" y="1290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164656</xdr:rowOff>
    </xdr:from>
    <xdr:ext cx="599010" cy="259045"/>
    <xdr:sp macro="" textlink="">
      <xdr:nvSpPr>
        <xdr:cNvPr id="433" name="テキスト ボックス 432"/>
        <xdr:cNvSpPr txBox="1"/>
      </xdr:nvSpPr>
      <xdr:spPr>
        <a:xfrm>
          <a:off x="8450795" y="126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76253</xdr:rowOff>
    </xdr:from>
    <xdr:to>
      <xdr:col>41</xdr:col>
      <xdr:colOff>101600</xdr:colOff>
      <xdr:row>74</xdr:row>
      <xdr:rowOff>6403</xdr:rowOff>
    </xdr:to>
    <xdr:sp macro="" textlink="">
      <xdr:nvSpPr>
        <xdr:cNvPr id="434" name="楕円 433"/>
        <xdr:cNvSpPr/>
      </xdr:nvSpPr>
      <xdr:spPr>
        <a:xfrm>
          <a:off x="7810500" y="125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72</xdr:row>
      <xdr:rowOff>22930</xdr:rowOff>
    </xdr:from>
    <xdr:ext cx="690189" cy="259045"/>
    <xdr:sp macro="" textlink="">
      <xdr:nvSpPr>
        <xdr:cNvPr id="435" name="テキスト ボックス 434"/>
        <xdr:cNvSpPr txBox="1"/>
      </xdr:nvSpPr>
      <xdr:spPr>
        <a:xfrm>
          <a:off x="7516205" y="12367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165266</xdr:rowOff>
    </xdr:from>
    <xdr:to>
      <xdr:col>36</xdr:col>
      <xdr:colOff>165100</xdr:colOff>
      <xdr:row>72</xdr:row>
      <xdr:rowOff>95416</xdr:rowOff>
    </xdr:to>
    <xdr:sp macro="" textlink="">
      <xdr:nvSpPr>
        <xdr:cNvPr id="436" name="楕円 435"/>
        <xdr:cNvSpPr/>
      </xdr:nvSpPr>
      <xdr:spPr>
        <a:xfrm>
          <a:off x="6921500" y="123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70</xdr:row>
      <xdr:rowOff>111943</xdr:rowOff>
    </xdr:from>
    <xdr:ext cx="690189" cy="259045"/>
    <xdr:sp macro="" textlink="">
      <xdr:nvSpPr>
        <xdr:cNvPr id="437" name="テキスト ボックス 436"/>
        <xdr:cNvSpPr txBox="1"/>
      </xdr:nvSpPr>
      <xdr:spPr>
        <a:xfrm>
          <a:off x="6627205" y="12113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10218</xdr:rowOff>
    </xdr:from>
    <xdr:to>
      <xdr:col>54</xdr:col>
      <xdr:colOff>189865</xdr:colOff>
      <xdr:row>99</xdr:row>
      <xdr:rowOff>40295</xdr:rowOff>
    </xdr:to>
    <xdr:cxnSp macro="">
      <xdr:nvCxnSpPr>
        <xdr:cNvPr id="461" name="直線コネクタ 460"/>
        <xdr:cNvCxnSpPr/>
      </xdr:nvCxnSpPr>
      <xdr:spPr>
        <a:xfrm flipV="1">
          <a:off x="10475595" y="15783618"/>
          <a:ext cx="1270" cy="1230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44122</xdr:rowOff>
    </xdr:from>
    <xdr:ext cx="469744" cy="259045"/>
    <xdr:sp macro="" textlink="">
      <xdr:nvSpPr>
        <xdr:cNvPr id="462" name="普通建設事業費 （ うち更新整備　）最小値テキスト"/>
        <xdr:cNvSpPr txBox="1"/>
      </xdr:nvSpPr>
      <xdr:spPr>
        <a:xfrm>
          <a:off x="10528300" y="1701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40295</xdr:rowOff>
    </xdr:from>
    <xdr:to>
      <xdr:col>55</xdr:col>
      <xdr:colOff>88900</xdr:colOff>
      <xdr:row>99</xdr:row>
      <xdr:rowOff>40295</xdr:rowOff>
    </xdr:to>
    <xdr:cxnSp macro="">
      <xdr:nvCxnSpPr>
        <xdr:cNvPr id="463" name="直線コネクタ 462"/>
        <xdr:cNvCxnSpPr/>
      </xdr:nvCxnSpPr>
      <xdr:spPr>
        <a:xfrm>
          <a:off x="10388600" y="1701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128345</xdr:rowOff>
    </xdr:from>
    <xdr:ext cx="690189" cy="259045"/>
    <xdr:sp macro="" textlink="">
      <xdr:nvSpPr>
        <xdr:cNvPr id="464" name="普通建設事業費 （ うち更新整備　）最大値テキスト"/>
        <xdr:cNvSpPr txBox="1"/>
      </xdr:nvSpPr>
      <xdr:spPr>
        <a:xfrm>
          <a:off x="10528300" y="15558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10218</xdr:rowOff>
    </xdr:from>
    <xdr:to>
      <xdr:col>55</xdr:col>
      <xdr:colOff>88900</xdr:colOff>
      <xdr:row>92</xdr:row>
      <xdr:rowOff>10218</xdr:rowOff>
    </xdr:to>
    <xdr:cxnSp macro="">
      <xdr:nvCxnSpPr>
        <xdr:cNvPr id="465" name="直線コネクタ 464"/>
        <xdr:cNvCxnSpPr/>
      </xdr:nvCxnSpPr>
      <xdr:spPr>
        <a:xfrm>
          <a:off x="10388600" y="157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128113</xdr:rowOff>
    </xdr:from>
    <xdr:to>
      <xdr:col>55</xdr:col>
      <xdr:colOff>0</xdr:colOff>
      <xdr:row>98</xdr:row>
      <xdr:rowOff>41999</xdr:rowOff>
    </xdr:to>
    <xdr:cxnSp macro="">
      <xdr:nvCxnSpPr>
        <xdr:cNvPr id="466" name="直線コネクタ 465"/>
        <xdr:cNvCxnSpPr/>
      </xdr:nvCxnSpPr>
      <xdr:spPr>
        <a:xfrm flipV="1">
          <a:off x="9639300" y="16587313"/>
          <a:ext cx="838200" cy="25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167206</xdr:rowOff>
    </xdr:from>
    <xdr:ext cx="599010" cy="259045"/>
    <xdr:sp macro="" textlink="">
      <xdr:nvSpPr>
        <xdr:cNvPr id="467" name="普通建設事業費 （ うち更新整備　）平均値テキスト"/>
        <xdr:cNvSpPr txBox="1"/>
      </xdr:nvSpPr>
      <xdr:spPr>
        <a:xfrm>
          <a:off x="10528300" y="16797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17329</xdr:rowOff>
    </xdr:from>
    <xdr:to>
      <xdr:col>55</xdr:col>
      <xdr:colOff>50800</xdr:colOff>
      <xdr:row>98</xdr:row>
      <xdr:rowOff>118929</xdr:rowOff>
    </xdr:to>
    <xdr:sp macro="" textlink="">
      <xdr:nvSpPr>
        <xdr:cNvPr id="468" name="フローチャート: 判断 467"/>
        <xdr:cNvSpPr/>
      </xdr:nvSpPr>
      <xdr:spPr>
        <a:xfrm>
          <a:off x="10426700" y="1681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147199</xdr:rowOff>
    </xdr:from>
    <xdr:to>
      <xdr:col>50</xdr:col>
      <xdr:colOff>114300</xdr:colOff>
      <xdr:row>98</xdr:row>
      <xdr:rowOff>41999</xdr:rowOff>
    </xdr:to>
    <xdr:cxnSp macro="">
      <xdr:nvCxnSpPr>
        <xdr:cNvPr id="469" name="直線コネクタ 468"/>
        <xdr:cNvCxnSpPr/>
      </xdr:nvCxnSpPr>
      <xdr:spPr>
        <a:xfrm>
          <a:off x="8750300" y="16606399"/>
          <a:ext cx="889000" cy="2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35496</xdr:rowOff>
    </xdr:from>
    <xdr:to>
      <xdr:col>50</xdr:col>
      <xdr:colOff>165100</xdr:colOff>
      <xdr:row>98</xdr:row>
      <xdr:rowOff>137096</xdr:rowOff>
    </xdr:to>
    <xdr:sp macro="" textlink="">
      <xdr:nvSpPr>
        <xdr:cNvPr id="470" name="フローチャート: 判断 469"/>
        <xdr:cNvSpPr/>
      </xdr:nvSpPr>
      <xdr:spPr>
        <a:xfrm>
          <a:off x="9588500" y="1683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128223</xdr:rowOff>
    </xdr:from>
    <xdr:ext cx="599010" cy="259045"/>
    <xdr:sp macro="" textlink="">
      <xdr:nvSpPr>
        <xdr:cNvPr id="471" name="テキスト ボックス 470"/>
        <xdr:cNvSpPr txBox="1"/>
      </xdr:nvSpPr>
      <xdr:spPr>
        <a:xfrm>
          <a:off x="9339795" y="1693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92543</xdr:rowOff>
    </xdr:from>
    <xdr:to>
      <xdr:col>45</xdr:col>
      <xdr:colOff>177800</xdr:colOff>
      <xdr:row>96</xdr:row>
      <xdr:rowOff>147199</xdr:rowOff>
    </xdr:to>
    <xdr:cxnSp macro="">
      <xdr:nvCxnSpPr>
        <xdr:cNvPr id="472" name="直線コネクタ 471"/>
        <xdr:cNvCxnSpPr/>
      </xdr:nvCxnSpPr>
      <xdr:spPr>
        <a:xfrm>
          <a:off x="7861300" y="16208843"/>
          <a:ext cx="889000" cy="39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47946</xdr:rowOff>
    </xdr:from>
    <xdr:to>
      <xdr:col>46</xdr:col>
      <xdr:colOff>38100</xdr:colOff>
      <xdr:row>98</xdr:row>
      <xdr:rowOff>149546</xdr:rowOff>
    </xdr:to>
    <xdr:sp macro="" textlink="">
      <xdr:nvSpPr>
        <xdr:cNvPr id="473" name="フローチャート: 判断 472"/>
        <xdr:cNvSpPr/>
      </xdr:nvSpPr>
      <xdr:spPr>
        <a:xfrm>
          <a:off x="8699500" y="1685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140673</xdr:rowOff>
    </xdr:from>
    <xdr:ext cx="599010" cy="259045"/>
    <xdr:sp macro="" textlink="">
      <xdr:nvSpPr>
        <xdr:cNvPr id="474" name="テキスト ボックス 473"/>
        <xdr:cNvSpPr txBox="1"/>
      </xdr:nvSpPr>
      <xdr:spPr>
        <a:xfrm>
          <a:off x="8450795" y="1694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29403</xdr:rowOff>
    </xdr:from>
    <xdr:to>
      <xdr:col>41</xdr:col>
      <xdr:colOff>50800</xdr:colOff>
      <xdr:row>94</xdr:row>
      <xdr:rowOff>92543</xdr:rowOff>
    </xdr:to>
    <xdr:cxnSp macro="">
      <xdr:nvCxnSpPr>
        <xdr:cNvPr id="475" name="直線コネクタ 474"/>
        <xdr:cNvCxnSpPr/>
      </xdr:nvCxnSpPr>
      <xdr:spPr>
        <a:xfrm>
          <a:off x="6972300" y="15631353"/>
          <a:ext cx="889000" cy="57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37898</xdr:rowOff>
    </xdr:from>
    <xdr:to>
      <xdr:col>41</xdr:col>
      <xdr:colOff>101600</xdr:colOff>
      <xdr:row>98</xdr:row>
      <xdr:rowOff>139498</xdr:rowOff>
    </xdr:to>
    <xdr:sp macro="" textlink="">
      <xdr:nvSpPr>
        <xdr:cNvPr id="476" name="フローチャート: 判断 475"/>
        <xdr:cNvSpPr/>
      </xdr:nvSpPr>
      <xdr:spPr>
        <a:xfrm>
          <a:off x="7810500" y="1683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130625</xdr:rowOff>
    </xdr:from>
    <xdr:ext cx="599010" cy="259045"/>
    <xdr:sp macro="" textlink="">
      <xdr:nvSpPr>
        <xdr:cNvPr id="477" name="テキスト ボックス 476"/>
        <xdr:cNvSpPr txBox="1"/>
      </xdr:nvSpPr>
      <xdr:spPr>
        <a:xfrm>
          <a:off x="7561795" y="1693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44808</xdr:rowOff>
    </xdr:from>
    <xdr:to>
      <xdr:col>36</xdr:col>
      <xdr:colOff>165100</xdr:colOff>
      <xdr:row>98</xdr:row>
      <xdr:rowOff>146408</xdr:rowOff>
    </xdr:to>
    <xdr:sp macro="" textlink="">
      <xdr:nvSpPr>
        <xdr:cNvPr id="478" name="フローチャート: 判断 477"/>
        <xdr:cNvSpPr/>
      </xdr:nvSpPr>
      <xdr:spPr>
        <a:xfrm>
          <a:off x="69215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137535</xdr:rowOff>
    </xdr:from>
    <xdr:ext cx="599010" cy="259045"/>
    <xdr:sp macro="" textlink="">
      <xdr:nvSpPr>
        <xdr:cNvPr id="479" name="テキスト ボックス 478"/>
        <xdr:cNvSpPr txBox="1"/>
      </xdr:nvSpPr>
      <xdr:spPr>
        <a:xfrm>
          <a:off x="6672795" y="1693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77313</xdr:rowOff>
    </xdr:from>
    <xdr:to>
      <xdr:col>55</xdr:col>
      <xdr:colOff>50800</xdr:colOff>
      <xdr:row>97</xdr:row>
      <xdr:rowOff>7463</xdr:rowOff>
    </xdr:to>
    <xdr:sp macro="" textlink="">
      <xdr:nvSpPr>
        <xdr:cNvPr id="485" name="楕円 484"/>
        <xdr:cNvSpPr/>
      </xdr:nvSpPr>
      <xdr:spPr>
        <a:xfrm>
          <a:off x="10426700" y="165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100190</xdr:rowOff>
    </xdr:from>
    <xdr:ext cx="599010" cy="259045"/>
    <xdr:sp macro="" textlink="">
      <xdr:nvSpPr>
        <xdr:cNvPr id="486" name="普通建設事業費 （ うち更新整備　）該当値テキスト"/>
        <xdr:cNvSpPr txBox="1"/>
      </xdr:nvSpPr>
      <xdr:spPr>
        <a:xfrm>
          <a:off x="10528300" y="1638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162649</xdr:rowOff>
    </xdr:from>
    <xdr:to>
      <xdr:col>50</xdr:col>
      <xdr:colOff>165100</xdr:colOff>
      <xdr:row>98</xdr:row>
      <xdr:rowOff>92799</xdr:rowOff>
    </xdr:to>
    <xdr:sp macro="" textlink="">
      <xdr:nvSpPr>
        <xdr:cNvPr id="487" name="楕円 486"/>
        <xdr:cNvSpPr/>
      </xdr:nvSpPr>
      <xdr:spPr>
        <a:xfrm>
          <a:off x="9588500" y="167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109326</xdr:rowOff>
    </xdr:from>
    <xdr:ext cx="599010" cy="259045"/>
    <xdr:sp macro="" textlink="">
      <xdr:nvSpPr>
        <xdr:cNvPr id="488" name="テキスト ボックス 487"/>
        <xdr:cNvSpPr txBox="1"/>
      </xdr:nvSpPr>
      <xdr:spPr>
        <a:xfrm>
          <a:off x="9339795" y="1656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96399</xdr:rowOff>
    </xdr:from>
    <xdr:to>
      <xdr:col>46</xdr:col>
      <xdr:colOff>38100</xdr:colOff>
      <xdr:row>97</xdr:row>
      <xdr:rowOff>26549</xdr:rowOff>
    </xdr:to>
    <xdr:sp macro="" textlink="">
      <xdr:nvSpPr>
        <xdr:cNvPr id="489" name="楕円 488"/>
        <xdr:cNvSpPr/>
      </xdr:nvSpPr>
      <xdr:spPr>
        <a:xfrm>
          <a:off x="8699500" y="165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43076</xdr:rowOff>
    </xdr:from>
    <xdr:ext cx="599010" cy="259045"/>
    <xdr:sp macro="" textlink="">
      <xdr:nvSpPr>
        <xdr:cNvPr id="490" name="テキスト ボックス 489"/>
        <xdr:cNvSpPr txBox="1"/>
      </xdr:nvSpPr>
      <xdr:spPr>
        <a:xfrm>
          <a:off x="8450795" y="1633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41743</xdr:rowOff>
    </xdr:from>
    <xdr:to>
      <xdr:col>41</xdr:col>
      <xdr:colOff>101600</xdr:colOff>
      <xdr:row>94</xdr:row>
      <xdr:rowOff>143343</xdr:rowOff>
    </xdr:to>
    <xdr:sp macro="" textlink="">
      <xdr:nvSpPr>
        <xdr:cNvPr id="491" name="楕円 490"/>
        <xdr:cNvSpPr/>
      </xdr:nvSpPr>
      <xdr:spPr>
        <a:xfrm>
          <a:off x="7810500" y="1615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92</xdr:row>
      <xdr:rowOff>159870</xdr:rowOff>
    </xdr:from>
    <xdr:ext cx="690189" cy="259045"/>
    <xdr:sp macro="" textlink="">
      <xdr:nvSpPr>
        <xdr:cNvPr id="492" name="テキスト ボックス 491"/>
        <xdr:cNvSpPr txBox="1"/>
      </xdr:nvSpPr>
      <xdr:spPr>
        <a:xfrm>
          <a:off x="7516205" y="159332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150053</xdr:rowOff>
    </xdr:from>
    <xdr:to>
      <xdr:col>36</xdr:col>
      <xdr:colOff>165100</xdr:colOff>
      <xdr:row>91</xdr:row>
      <xdr:rowOff>80203</xdr:rowOff>
    </xdr:to>
    <xdr:sp macro="" textlink="">
      <xdr:nvSpPr>
        <xdr:cNvPr id="493" name="楕円 492"/>
        <xdr:cNvSpPr/>
      </xdr:nvSpPr>
      <xdr:spPr>
        <a:xfrm>
          <a:off x="6921500" y="155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96730</xdr:rowOff>
    </xdr:from>
    <xdr:ext cx="690189" cy="259045"/>
    <xdr:sp macro="" textlink="">
      <xdr:nvSpPr>
        <xdr:cNvPr id="494" name="テキスト ボックス 493"/>
        <xdr:cNvSpPr txBox="1"/>
      </xdr:nvSpPr>
      <xdr:spPr>
        <a:xfrm>
          <a:off x="6627205" y="15355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8" name="テキスト ボックス 507"/>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10" name="テキスト ボックス 509"/>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2" name="テキスト ボックス 511"/>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20" name="直線コネクタ 519"/>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23"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24" name="直線コネクタ 523"/>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94392</xdr:rowOff>
    </xdr:from>
    <xdr:to>
      <xdr:col>85</xdr:col>
      <xdr:colOff>127000</xdr:colOff>
      <xdr:row>38</xdr:row>
      <xdr:rowOff>169327</xdr:rowOff>
    </xdr:to>
    <xdr:cxnSp macro="">
      <xdr:nvCxnSpPr>
        <xdr:cNvPr id="525" name="直線コネクタ 524"/>
        <xdr:cNvCxnSpPr/>
      </xdr:nvCxnSpPr>
      <xdr:spPr>
        <a:xfrm flipV="1">
          <a:off x="15481300" y="6438042"/>
          <a:ext cx="838200" cy="24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6" name="災害復旧事業費平均値テキスト"/>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7" name="フローチャート: 判断 526"/>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169327</xdr:rowOff>
    </xdr:from>
    <xdr:to>
      <xdr:col>81</xdr:col>
      <xdr:colOff>50800</xdr:colOff>
      <xdr:row>39</xdr:row>
      <xdr:rowOff>81577</xdr:rowOff>
    </xdr:to>
    <xdr:cxnSp macro="">
      <xdr:nvCxnSpPr>
        <xdr:cNvPr id="528" name="直線コネクタ 527"/>
        <xdr:cNvCxnSpPr/>
      </xdr:nvCxnSpPr>
      <xdr:spPr>
        <a:xfrm flipV="1">
          <a:off x="14592300" y="6684427"/>
          <a:ext cx="889000" cy="8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9" name="フローチャート: 判断 528"/>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30" name="テキスト ボックス 529"/>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104113</xdr:rowOff>
    </xdr:from>
    <xdr:to>
      <xdr:col>76</xdr:col>
      <xdr:colOff>114300</xdr:colOff>
      <xdr:row>39</xdr:row>
      <xdr:rowOff>81577</xdr:rowOff>
    </xdr:to>
    <xdr:cxnSp macro="">
      <xdr:nvCxnSpPr>
        <xdr:cNvPr id="531" name="直線コネクタ 530"/>
        <xdr:cNvCxnSpPr/>
      </xdr:nvCxnSpPr>
      <xdr:spPr>
        <a:xfrm>
          <a:off x="13703300" y="6104863"/>
          <a:ext cx="889000" cy="66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32" name="フローチャート: 判断 531"/>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33" name="テキスト ボックス 532"/>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52692</xdr:rowOff>
    </xdr:from>
    <xdr:to>
      <xdr:col>71</xdr:col>
      <xdr:colOff>177800</xdr:colOff>
      <xdr:row>35</xdr:row>
      <xdr:rowOff>104113</xdr:rowOff>
    </xdr:to>
    <xdr:cxnSp macro="">
      <xdr:nvCxnSpPr>
        <xdr:cNvPr id="534" name="直線コネクタ 533"/>
        <xdr:cNvCxnSpPr/>
      </xdr:nvCxnSpPr>
      <xdr:spPr>
        <a:xfrm>
          <a:off x="12814300" y="6053442"/>
          <a:ext cx="889000" cy="5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5" name="フローチャート: 判断 534"/>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90889</xdr:rowOff>
    </xdr:from>
    <xdr:ext cx="534377" cy="259045"/>
    <xdr:sp macro="" textlink="">
      <xdr:nvSpPr>
        <xdr:cNvPr id="536" name="テキスト ボックス 535"/>
        <xdr:cNvSpPr txBox="1"/>
      </xdr:nvSpPr>
      <xdr:spPr>
        <a:xfrm>
          <a:off x="13436111" y="67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7" name="フローチャート: 判断 536"/>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105167</xdr:rowOff>
    </xdr:from>
    <xdr:ext cx="534377" cy="259045"/>
    <xdr:sp macro="" textlink="">
      <xdr:nvSpPr>
        <xdr:cNvPr id="538" name="テキスト ボックス 537"/>
        <xdr:cNvSpPr txBox="1"/>
      </xdr:nvSpPr>
      <xdr:spPr>
        <a:xfrm>
          <a:off x="12547111" y="67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43592</xdr:rowOff>
    </xdr:from>
    <xdr:to>
      <xdr:col>85</xdr:col>
      <xdr:colOff>177800</xdr:colOff>
      <xdr:row>37</xdr:row>
      <xdr:rowOff>145192</xdr:rowOff>
    </xdr:to>
    <xdr:sp macro="" textlink="">
      <xdr:nvSpPr>
        <xdr:cNvPr id="544" name="楕円 543"/>
        <xdr:cNvSpPr/>
      </xdr:nvSpPr>
      <xdr:spPr>
        <a:xfrm>
          <a:off x="16268700" y="63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66469</xdr:rowOff>
    </xdr:from>
    <xdr:ext cx="599010" cy="259045"/>
    <xdr:sp macro="" textlink="">
      <xdr:nvSpPr>
        <xdr:cNvPr id="545" name="災害復旧事業費該当値テキスト"/>
        <xdr:cNvSpPr txBox="1"/>
      </xdr:nvSpPr>
      <xdr:spPr>
        <a:xfrm>
          <a:off x="16370300" y="623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118527</xdr:rowOff>
    </xdr:from>
    <xdr:to>
      <xdr:col>81</xdr:col>
      <xdr:colOff>101600</xdr:colOff>
      <xdr:row>39</xdr:row>
      <xdr:rowOff>48677</xdr:rowOff>
    </xdr:to>
    <xdr:sp macro="" textlink="">
      <xdr:nvSpPr>
        <xdr:cNvPr id="546" name="楕円 545"/>
        <xdr:cNvSpPr/>
      </xdr:nvSpPr>
      <xdr:spPr>
        <a:xfrm>
          <a:off x="15430500" y="663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65203</xdr:rowOff>
    </xdr:from>
    <xdr:ext cx="534377" cy="259045"/>
    <xdr:sp macro="" textlink="">
      <xdr:nvSpPr>
        <xdr:cNvPr id="547" name="テキスト ボックス 546"/>
        <xdr:cNvSpPr txBox="1"/>
      </xdr:nvSpPr>
      <xdr:spPr>
        <a:xfrm>
          <a:off x="15214111" y="640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30777</xdr:rowOff>
    </xdr:from>
    <xdr:to>
      <xdr:col>76</xdr:col>
      <xdr:colOff>165100</xdr:colOff>
      <xdr:row>39</xdr:row>
      <xdr:rowOff>132377</xdr:rowOff>
    </xdr:to>
    <xdr:sp macro="" textlink="">
      <xdr:nvSpPr>
        <xdr:cNvPr id="548" name="楕円 547"/>
        <xdr:cNvSpPr/>
      </xdr:nvSpPr>
      <xdr:spPr>
        <a:xfrm>
          <a:off x="14541500" y="67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123504</xdr:rowOff>
    </xdr:from>
    <xdr:ext cx="469744" cy="259045"/>
    <xdr:sp macro="" textlink="">
      <xdr:nvSpPr>
        <xdr:cNvPr id="549" name="テキスト ボックス 548"/>
        <xdr:cNvSpPr txBox="1"/>
      </xdr:nvSpPr>
      <xdr:spPr>
        <a:xfrm>
          <a:off x="14357428" y="681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53313</xdr:rowOff>
    </xdr:from>
    <xdr:to>
      <xdr:col>72</xdr:col>
      <xdr:colOff>38100</xdr:colOff>
      <xdr:row>35</xdr:row>
      <xdr:rowOff>154913</xdr:rowOff>
    </xdr:to>
    <xdr:sp macro="" textlink="">
      <xdr:nvSpPr>
        <xdr:cNvPr id="550" name="楕円 549"/>
        <xdr:cNvSpPr/>
      </xdr:nvSpPr>
      <xdr:spPr>
        <a:xfrm>
          <a:off x="13652500" y="60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171440</xdr:rowOff>
    </xdr:from>
    <xdr:ext cx="599010" cy="259045"/>
    <xdr:sp macro="" textlink="">
      <xdr:nvSpPr>
        <xdr:cNvPr id="551" name="テキスト ボックス 550"/>
        <xdr:cNvSpPr txBox="1"/>
      </xdr:nvSpPr>
      <xdr:spPr>
        <a:xfrm>
          <a:off x="13403795" y="58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1892</xdr:rowOff>
    </xdr:from>
    <xdr:to>
      <xdr:col>67</xdr:col>
      <xdr:colOff>101600</xdr:colOff>
      <xdr:row>35</xdr:row>
      <xdr:rowOff>103492</xdr:rowOff>
    </xdr:to>
    <xdr:sp macro="" textlink="">
      <xdr:nvSpPr>
        <xdr:cNvPr id="552" name="楕円 551"/>
        <xdr:cNvSpPr/>
      </xdr:nvSpPr>
      <xdr:spPr>
        <a:xfrm>
          <a:off x="12763500" y="6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120019</xdr:rowOff>
    </xdr:from>
    <xdr:ext cx="599010" cy="259045"/>
    <xdr:sp macro="" textlink="">
      <xdr:nvSpPr>
        <xdr:cNvPr id="553" name="テキスト ボックス 552"/>
        <xdr:cNvSpPr txBox="1"/>
      </xdr:nvSpPr>
      <xdr:spPr>
        <a:xfrm>
          <a:off x="12514795" y="577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4" name="テキスト ボックス 623"/>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6" name="直線コネクタ 625"/>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7"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8" name="直線コネクタ 627"/>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9"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30" name="直線コネクタ 629"/>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134513</xdr:rowOff>
    </xdr:from>
    <xdr:to>
      <xdr:col>85</xdr:col>
      <xdr:colOff>127000</xdr:colOff>
      <xdr:row>77</xdr:row>
      <xdr:rowOff>157108</xdr:rowOff>
    </xdr:to>
    <xdr:cxnSp macro="">
      <xdr:nvCxnSpPr>
        <xdr:cNvPr id="631" name="直線コネクタ 630"/>
        <xdr:cNvCxnSpPr/>
      </xdr:nvCxnSpPr>
      <xdr:spPr>
        <a:xfrm flipV="1">
          <a:off x="15481300" y="13336163"/>
          <a:ext cx="8382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32" name="公債費平均値テキスト"/>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33" name="フローチャート: 判断 632"/>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156891</xdr:rowOff>
    </xdr:from>
    <xdr:to>
      <xdr:col>81</xdr:col>
      <xdr:colOff>50800</xdr:colOff>
      <xdr:row>77</xdr:row>
      <xdr:rowOff>157108</xdr:rowOff>
    </xdr:to>
    <xdr:cxnSp macro="">
      <xdr:nvCxnSpPr>
        <xdr:cNvPr id="634" name="直線コネクタ 633"/>
        <xdr:cNvCxnSpPr/>
      </xdr:nvCxnSpPr>
      <xdr:spPr>
        <a:xfrm>
          <a:off x="14592300" y="13358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5" name="フローチャート: 判断 634"/>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6" name="テキスト ボックス 635"/>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156891</xdr:rowOff>
    </xdr:from>
    <xdr:to>
      <xdr:col>76</xdr:col>
      <xdr:colOff>114300</xdr:colOff>
      <xdr:row>78</xdr:row>
      <xdr:rowOff>13557</xdr:rowOff>
    </xdr:to>
    <xdr:cxnSp macro="">
      <xdr:nvCxnSpPr>
        <xdr:cNvPr id="637" name="直線コネクタ 636"/>
        <xdr:cNvCxnSpPr/>
      </xdr:nvCxnSpPr>
      <xdr:spPr>
        <a:xfrm flipV="1">
          <a:off x="13703300" y="13358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8" name="フローチャート: 判断 637"/>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9" name="テキスト ボックス 638"/>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13557</xdr:rowOff>
    </xdr:from>
    <xdr:to>
      <xdr:col>71</xdr:col>
      <xdr:colOff>177800</xdr:colOff>
      <xdr:row>78</xdr:row>
      <xdr:rowOff>15253</xdr:rowOff>
    </xdr:to>
    <xdr:cxnSp macro="">
      <xdr:nvCxnSpPr>
        <xdr:cNvPr id="640" name="直線コネクタ 639"/>
        <xdr:cNvCxnSpPr/>
      </xdr:nvCxnSpPr>
      <xdr:spPr>
        <a:xfrm flipV="1">
          <a:off x="12814300" y="13386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41" name="フローチャート: 判断 640"/>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42" name="テキスト ボックス 641"/>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43" name="フローチャート: 判断 642"/>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44" name="テキスト ボックス 643"/>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83713</xdr:rowOff>
    </xdr:from>
    <xdr:to>
      <xdr:col>85</xdr:col>
      <xdr:colOff>177800</xdr:colOff>
      <xdr:row>78</xdr:row>
      <xdr:rowOff>13863</xdr:rowOff>
    </xdr:to>
    <xdr:sp macro="" textlink="">
      <xdr:nvSpPr>
        <xdr:cNvPr id="650" name="楕円 649"/>
        <xdr:cNvSpPr/>
      </xdr:nvSpPr>
      <xdr:spPr>
        <a:xfrm>
          <a:off x="16268700" y="132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62140</xdr:rowOff>
    </xdr:from>
    <xdr:ext cx="599010" cy="259045"/>
    <xdr:sp macro="" textlink="">
      <xdr:nvSpPr>
        <xdr:cNvPr id="651" name="公債費該当値テキスト"/>
        <xdr:cNvSpPr txBox="1"/>
      </xdr:nvSpPr>
      <xdr:spPr>
        <a:xfrm>
          <a:off x="16370300" y="1326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106308</xdr:rowOff>
    </xdr:from>
    <xdr:to>
      <xdr:col>81</xdr:col>
      <xdr:colOff>101600</xdr:colOff>
      <xdr:row>78</xdr:row>
      <xdr:rowOff>36458</xdr:rowOff>
    </xdr:to>
    <xdr:sp macro="" textlink="">
      <xdr:nvSpPr>
        <xdr:cNvPr id="652" name="楕円 651"/>
        <xdr:cNvSpPr/>
      </xdr:nvSpPr>
      <xdr:spPr>
        <a:xfrm>
          <a:off x="15430500" y="133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27585</xdr:rowOff>
    </xdr:from>
    <xdr:ext cx="599010" cy="259045"/>
    <xdr:sp macro="" textlink="">
      <xdr:nvSpPr>
        <xdr:cNvPr id="653" name="テキスト ボックス 652"/>
        <xdr:cNvSpPr txBox="1"/>
      </xdr:nvSpPr>
      <xdr:spPr>
        <a:xfrm>
          <a:off x="15181795" y="1340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106091</xdr:rowOff>
    </xdr:from>
    <xdr:to>
      <xdr:col>76</xdr:col>
      <xdr:colOff>165100</xdr:colOff>
      <xdr:row>78</xdr:row>
      <xdr:rowOff>36241</xdr:rowOff>
    </xdr:to>
    <xdr:sp macro="" textlink="">
      <xdr:nvSpPr>
        <xdr:cNvPr id="654" name="楕円 653"/>
        <xdr:cNvSpPr/>
      </xdr:nvSpPr>
      <xdr:spPr>
        <a:xfrm>
          <a:off x="14541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27368</xdr:rowOff>
    </xdr:from>
    <xdr:ext cx="599010" cy="259045"/>
    <xdr:sp macro="" textlink="">
      <xdr:nvSpPr>
        <xdr:cNvPr id="655" name="テキスト ボックス 654"/>
        <xdr:cNvSpPr txBox="1"/>
      </xdr:nvSpPr>
      <xdr:spPr>
        <a:xfrm>
          <a:off x="14292795" y="134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134207</xdr:rowOff>
    </xdr:from>
    <xdr:to>
      <xdr:col>72</xdr:col>
      <xdr:colOff>38100</xdr:colOff>
      <xdr:row>78</xdr:row>
      <xdr:rowOff>64357</xdr:rowOff>
    </xdr:to>
    <xdr:sp macro="" textlink="">
      <xdr:nvSpPr>
        <xdr:cNvPr id="656" name="楕円 655"/>
        <xdr:cNvSpPr/>
      </xdr:nvSpPr>
      <xdr:spPr>
        <a:xfrm>
          <a:off x="13652500" y="133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55484</xdr:rowOff>
    </xdr:from>
    <xdr:ext cx="599010" cy="259045"/>
    <xdr:sp macro="" textlink="">
      <xdr:nvSpPr>
        <xdr:cNvPr id="657" name="テキスト ボックス 656"/>
        <xdr:cNvSpPr txBox="1"/>
      </xdr:nvSpPr>
      <xdr:spPr>
        <a:xfrm>
          <a:off x="13403795" y="134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135903</xdr:rowOff>
    </xdr:from>
    <xdr:to>
      <xdr:col>67</xdr:col>
      <xdr:colOff>101600</xdr:colOff>
      <xdr:row>78</xdr:row>
      <xdr:rowOff>66053</xdr:rowOff>
    </xdr:to>
    <xdr:sp macro="" textlink="">
      <xdr:nvSpPr>
        <xdr:cNvPr id="658" name="楕円 657"/>
        <xdr:cNvSpPr/>
      </xdr:nvSpPr>
      <xdr:spPr>
        <a:xfrm>
          <a:off x="12763500" y="13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57180</xdr:rowOff>
    </xdr:from>
    <xdr:ext cx="599010" cy="259045"/>
    <xdr:sp macro="" textlink="">
      <xdr:nvSpPr>
        <xdr:cNvPr id="659" name="テキスト ボックス 658"/>
        <xdr:cNvSpPr txBox="1"/>
      </xdr:nvSpPr>
      <xdr:spPr>
        <a:xfrm>
          <a:off x="12514795" y="1343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5" name="テキスト ボックス 674"/>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7" name="テキスト ボックス 676"/>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9" name="テキスト ボックス 678"/>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83" name="直線コネクタ 682"/>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84"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5" name="直線コネクタ 684"/>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6"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7" name="直線コネクタ 686"/>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61066</xdr:rowOff>
    </xdr:from>
    <xdr:to>
      <xdr:col>85</xdr:col>
      <xdr:colOff>127000</xdr:colOff>
      <xdr:row>96</xdr:row>
      <xdr:rowOff>66236</xdr:rowOff>
    </xdr:to>
    <xdr:cxnSp macro="">
      <xdr:nvCxnSpPr>
        <xdr:cNvPr id="688" name="直線コネクタ 687"/>
        <xdr:cNvCxnSpPr/>
      </xdr:nvCxnSpPr>
      <xdr:spPr>
        <a:xfrm flipV="1">
          <a:off x="15481300" y="16177366"/>
          <a:ext cx="838200" cy="34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9" name="積立金平均値テキスト"/>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90" name="フローチャート: 判断 689"/>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60689</xdr:rowOff>
    </xdr:from>
    <xdr:to>
      <xdr:col>81</xdr:col>
      <xdr:colOff>50800</xdr:colOff>
      <xdr:row>96</xdr:row>
      <xdr:rowOff>66236</xdr:rowOff>
    </xdr:to>
    <xdr:cxnSp macro="">
      <xdr:nvCxnSpPr>
        <xdr:cNvPr id="691" name="直線コネクタ 690"/>
        <xdr:cNvCxnSpPr/>
      </xdr:nvCxnSpPr>
      <xdr:spPr>
        <a:xfrm>
          <a:off x="14592300" y="16005539"/>
          <a:ext cx="889000" cy="51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92" name="フローチャート: 判断 691"/>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93" name="テキスト ボックス 692"/>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60689</xdr:rowOff>
    </xdr:from>
    <xdr:to>
      <xdr:col>76</xdr:col>
      <xdr:colOff>114300</xdr:colOff>
      <xdr:row>96</xdr:row>
      <xdr:rowOff>78397</xdr:rowOff>
    </xdr:to>
    <xdr:cxnSp macro="">
      <xdr:nvCxnSpPr>
        <xdr:cNvPr id="694" name="直線コネクタ 693"/>
        <xdr:cNvCxnSpPr/>
      </xdr:nvCxnSpPr>
      <xdr:spPr>
        <a:xfrm flipV="1">
          <a:off x="13703300" y="16005539"/>
          <a:ext cx="889000" cy="53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5" name="フローチャート: 判断 694"/>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6" name="テキスト ボックス 695"/>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119903</xdr:rowOff>
    </xdr:from>
    <xdr:to>
      <xdr:col>71</xdr:col>
      <xdr:colOff>177800</xdr:colOff>
      <xdr:row>96</xdr:row>
      <xdr:rowOff>78397</xdr:rowOff>
    </xdr:to>
    <xdr:cxnSp macro="">
      <xdr:nvCxnSpPr>
        <xdr:cNvPr id="697" name="直線コネクタ 696"/>
        <xdr:cNvCxnSpPr/>
      </xdr:nvCxnSpPr>
      <xdr:spPr>
        <a:xfrm>
          <a:off x="12814300" y="16407653"/>
          <a:ext cx="889000" cy="12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8" name="フローチャート: 判断 697"/>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9" name="テキスト ボックス 698"/>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700" name="フローチャート: 判断 699"/>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701" name="テキスト ボックス 700"/>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10266</xdr:rowOff>
    </xdr:from>
    <xdr:to>
      <xdr:col>85</xdr:col>
      <xdr:colOff>177800</xdr:colOff>
      <xdr:row>94</xdr:row>
      <xdr:rowOff>111866</xdr:rowOff>
    </xdr:to>
    <xdr:sp macro="" textlink="">
      <xdr:nvSpPr>
        <xdr:cNvPr id="707" name="楕円 706"/>
        <xdr:cNvSpPr/>
      </xdr:nvSpPr>
      <xdr:spPr>
        <a:xfrm>
          <a:off x="16268700" y="161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33143</xdr:rowOff>
    </xdr:from>
    <xdr:ext cx="690189" cy="259045"/>
    <xdr:sp macro="" textlink="">
      <xdr:nvSpPr>
        <xdr:cNvPr id="708" name="積立金該当値テキスト"/>
        <xdr:cNvSpPr txBox="1"/>
      </xdr:nvSpPr>
      <xdr:spPr>
        <a:xfrm>
          <a:off x="16370300" y="159779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15436</xdr:rowOff>
    </xdr:from>
    <xdr:to>
      <xdr:col>81</xdr:col>
      <xdr:colOff>101600</xdr:colOff>
      <xdr:row>96</xdr:row>
      <xdr:rowOff>117036</xdr:rowOff>
    </xdr:to>
    <xdr:sp macro="" textlink="">
      <xdr:nvSpPr>
        <xdr:cNvPr id="709" name="楕円 708"/>
        <xdr:cNvSpPr/>
      </xdr:nvSpPr>
      <xdr:spPr>
        <a:xfrm>
          <a:off x="15430500" y="164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133563</xdr:rowOff>
    </xdr:from>
    <xdr:ext cx="599010" cy="259045"/>
    <xdr:sp macro="" textlink="">
      <xdr:nvSpPr>
        <xdr:cNvPr id="710" name="テキスト ボックス 709"/>
        <xdr:cNvSpPr txBox="1"/>
      </xdr:nvSpPr>
      <xdr:spPr>
        <a:xfrm>
          <a:off x="15181795" y="1624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9889</xdr:rowOff>
    </xdr:from>
    <xdr:to>
      <xdr:col>76</xdr:col>
      <xdr:colOff>165100</xdr:colOff>
      <xdr:row>93</xdr:row>
      <xdr:rowOff>111489</xdr:rowOff>
    </xdr:to>
    <xdr:sp macro="" textlink="">
      <xdr:nvSpPr>
        <xdr:cNvPr id="711" name="楕円 710"/>
        <xdr:cNvSpPr/>
      </xdr:nvSpPr>
      <xdr:spPr>
        <a:xfrm>
          <a:off x="14541500" y="1595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91</xdr:row>
      <xdr:rowOff>128016</xdr:rowOff>
    </xdr:from>
    <xdr:ext cx="690189" cy="259045"/>
    <xdr:sp macro="" textlink="">
      <xdr:nvSpPr>
        <xdr:cNvPr id="712" name="テキスト ボックス 711"/>
        <xdr:cNvSpPr txBox="1"/>
      </xdr:nvSpPr>
      <xdr:spPr>
        <a:xfrm>
          <a:off x="14247205" y="15729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27597</xdr:rowOff>
    </xdr:from>
    <xdr:to>
      <xdr:col>72</xdr:col>
      <xdr:colOff>38100</xdr:colOff>
      <xdr:row>96</xdr:row>
      <xdr:rowOff>129197</xdr:rowOff>
    </xdr:to>
    <xdr:sp macro="" textlink="">
      <xdr:nvSpPr>
        <xdr:cNvPr id="713" name="楕円 712"/>
        <xdr:cNvSpPr/>
      </xdr:nvSpPr>
      <xdr:spPr>
        <a:xfrm>
          <a:off x="13652500" y="1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145724</xdr:rowOff>
    </xdr:from>
    <xdr:ext cx="599010" cy="259045"/>
    <xdr:sp macro="" textlink="">
      <xdr:nvSpPr>
        <xdr:cNvPr id="714" name="テキスト ボックス 713"/>
        <xdr:cNvSpPr txBox="1"/>
      </xdr:nvSpPr>
      <xdr:spPr>
        <a:xfrm>
          <a:off x="13403795" y="1626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69103</xdr:rowOff>
    </xdr:from>
    <xdr:to>
      <xdr:col>67</xdr:col>
      <xdr:colOff>101600</xdr:colOff>
      <xdr:row>95</xdr:row>
      <xdr:rowOff>170703</xdr:rowOff>
    </xdr:to>
    <xdr:sp macro="" textlink="">
      <xdr:nvSpPr>
        <xdr:cNvPr id="715" name="楕円 714"/>
        <xdr:cNvSpPr/>
      </xdr:nvSpPr>
      <xdr:spPr>
        <a:xfrm>
          <a:off x="12763500" y="163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15780</xdr:rowOff>
    </xdr:from>
    <xdr:ext cx="599010" cy="259045"/>
    <xdr:sp macro="" textlink="">
      <xdr:nvSpPr>
        <xdr:cNvPr id="716" name="テキスト ボックス 715"/>
        <xdr:cNvSpPr txBox="1"/>
      </xdr:nvSpPr>
      <xdr:spPr>
        <a:xfrm>
          <a:off x="12514795" y="1613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106972</xdr:rowOff>
    </xdr:from>
    <xdr:to>
      <xdr:col>116</xdr:col>
      <xdr:colOff>62864</xdr:colOff>
      <xdr:row>39</xdr:row>
      <xdr:rowOff>44450</xdr:rowOff>
    </xdr:to>
    <xdr:cxnSp macro="">
      <xdr:nvCxnSpPr>
        <xdr:cNvPr id="740" name="直線コネクタ 739"/>
        <xdr:cNvCxnSpPr/>
      </xdr:nvCxnSpPr>
      <xdr:spPr>
        <a:xfrm flipV="1">
          <a:off x="22159595" y="5764822"/>
          <a:ext cx="1269" cy="966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53649</xdr:rowOff>
    </xdr:from>
    <xdr:ext cx="534377" cy="259045"/>
    <xdr:sp macro="" textlink="">
      <xdr:nvSpPr>
        <xdr:cNvPr id="743" name="投資及び出資金最大値テキスト"/>
        <xdr:cNvSpPr txBox="1"/>
      </xdr:nvSpPr>
      <xdr:spPr>
        <a:xfrm>
          <a:off x="22212300" y="554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106972</xdr:rowOff>
    </xdr:from>
    <xdr:to>
      <xdr:col>116</xdr:col>
      <xdr:colOff>152400</xdr:colOff>
      <xdr:row>33</xdr:row>
      <xdr:rowOff>106972</xdr:rowOff>
    </xdr:to>
    <xdr:cxnSp macro="">
      <xdr:nvCxnSpPr>
        <xdr:cNvPr id="744" name="直線コネクタ 743"/>
        <xdr:cNvCxnSpPr/>
      </xdr:nvCxnSpPr>
      <xdr:spPr>
        <a:xfrm>
          <a:off x="22072600" y="5764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121531</xdr:rowOff>
    </xdr:from>
    <xdr:ext cx="469744" cy="259045"/>
    <xdr:sp macro="" textlink="">
      <xdr:nvSpPr>
        <xdr:cNvPr id="746" name="投資及び出資金平均値テキスト"/>
        <xdr:cNvSpPr txBox="1"/>
      </xdr:nvSpPr>
      <xdr:spPr>
        <a:xfrm>
          <a:off x="22212300" y="6465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98654</xdr:rowOff>
    </xdr:from>
    <xdr:to>
      <xdr:col>116</xdr:col>
      <xdr:colOff>114300</xdr:colOff>
      <xdr:row>39</xdr:row>
      <xdr:rowOff>28804</xdr:rowOff>
    </xdr:to>
    <xdr:sp macro="" textlink="">
      <xdr:nvSpPr>
        <xdr:cNvPr id="747" name="フローチャート: 判断 746"/>
        <xdr:cNvSpPr/>
      </xdr:nvSpPr>
      <xdr:spPr>
        <a:xfrm>
          <a:off x="221107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139548</xdr:rowOff>
    </xdr:from>
    <xdr:to>
      <xdr:col>111</xdr:col>
      <xdr:colOff>177800</xdr:colOff>
      <xdr:row>39</xdr:row>
      <xdr:rowOff>44450</xdr:rowOff>
    </xdr:to>
    <xdr:cxnSp macro="">
      <xdr:nvCxnSpPr>
        <xdr:cNvPr id="748" name="直線コネクタ 747"/>
        <xdr:cNvCxnSpPr/>
      </xdr:nvCxnSpPr>
      <xdr:spPr>
        <a:xfrm>
          <a:off x="20434300" y="6140298"/>
          <a:ext cx="889000" cy="59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93967</xdr:rowOff>
    </xdr:from>
    <xdr:to>
      <xdr:col>112</xdr:col>
      <xdr:colOff>38100</xdr:colOff>
      <xdr:row>39</xdr:row>
      <xdr:rowOff>24117</xdr:rowOff>
    </xdr:to>
    <xdr:sp macro="" textlink="">
      <xdr:nvSpPr>
        <xdr:cNvPr id="749" name="フローチャート: 判断 748"/>
        <xdr:cNvSpPr/>
      </xdr:nvSpPr>
      <xdr:spPr>
        <a:xfrm>
          <a:off x="21272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40644</xdr:rowOff>
    </xdr:from>
    <xdr:ext cx="469744" cy="259045"/>
    <xdr:sp macro="" textlink="">
      <xdr:nvSpPr>
        <xdr:cNvPr id="750" name="テキスト ボックス 749"/>
        <xdr:cNvSpPr txBox="1"/>
      </xdr:nvSpPr>
      <xdr:spPr>
        <a:xfrm>
          <a:off x="21088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94971</xdr:rowOff>
    </xdr:from>
    <xdr:to>
      <xdr:col>107</xdr:col>
      <xdr:colOff>50800</xdr:colOff>
      <xdr:row>35</xdr:row>
      <xdr:rowOff>139548</xdr:rowOff>
    </xdr:to>
    <xdr:cxnSp macro="">
      <xdr:nvCxnSpPr>
        <xdr:cNvPr id="751" name="直線コネクタ 750"/>
        <xdr:cNvCxnSpPr/>
      </xdr:nvCxnSpPr>
      <xdr:spPr>
        <a:xfrm>
          <a:off x="19545300" y="5409921"/>
          <a:ext cx="889000" cy="73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170197</xdr:rowOff>
    </xdr:from>
    <xdr:ext cx="469744" cy="259045"/>
    <xdr:sp macro="" textlink="">
      <xdr:nvSpPr>
        <xdr:cNvPr id="753" name="テキスト ボックス 752"/>
        <xdr:cNvSpPr txBox="1"/>
      </xdr:nvSpPr>
      <xdr:spPr>
        <a:xfrm>
          <a:off x="20199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94971</xdr:rowOff>
    </xdr:from>
    <xdr:to>
      <xdr:col>102</xdr:col>
      <xdr:colOff>114300</xdr:colOff>
      <xdr:row>39</xdr:row>
      <xdr:rowOff>44450</xdr:rowOff>
    </xdr:to>
    <xdr:cxnSp macro="">
      <xdr:nvCxnSpPr>
        <xdr:cNvPr id="754" name="直線コネクタ 753"/>
        <xdr:cNvCxnSpPr/>
      </xdr:nvCxnSpPr>
      <xdr:spPr>
        <a:xfrm flipV="1">
          <a:off x="18656300" y="5409921"/>
          <a:ext cx="889000" cy="13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140564</xdr:rowOff>
    </xdr:from>
    <xdr:to>
      <xdr:col>102</xdr:col>
      <xdr:colOff>165100</xdr:colOff>
      <xdr:row>39</xdr:row>
      <xdr:rowOff>70714</xdr:rowOff>
    </xdr:to>
    <xdr:sp macro="" textlink="">
      <xdr:nvSpPr>
        <xdr:cNvPr id="755" name="フローチャート: 判断 754"/>
        <xdr:cNvSpPr/>
      </xdr:nvSpPr>
      <xdr:spPr>
        <a:xfrm>
          <a:off x="19494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61841</xdr:rowOff>
    </xdr:from>
    <xdr:ext cx="378565" cy="259045"/>
    <xdr:sp macro="" textlink="">
      <xdr:nvSpPr>
        <xdr:cNvPr id="756" name="テキスト ボックス 755"/>
        <xdr:cNvSpPr txBox="1"/>
      </xdr:nvSpPr>
      <xdr:spPr>
        <a:xfrm>
          <a:off x="19356017" y="67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121704</xdr:rowOff>
    </xdr:from>
    <xdr:to>
      <xdr:col>98</xdr:col>
      <xdr:colOff>38100</xdr:colOff>
      <xdr:row>39</xdr:row>
      <xdr:rowOff>51854</xdr:rowOff>
    </xdr:to>
    <xdr:sp macro="" textlink="">
      <xdr:nvSpPr>
        <xdr:cNvPr id="757" name="フローチャート: 判断 756"/>
        <xdr:cNvSpPr/>
      </xdr:nvSpPr>
      <xdr:spPr>
        <a:xfrm>
          <a:off x="18605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68381</xdr:rowOff>
    </xdr:from>
    <xdr:ext cx="469744" cy="259045"/>
    <xdr:sp macro="" textlink="">
      <xdr:nvSpPr>
        <xdr:cNvPr id="758" name="テキスト ボックス 757"/>
        <xdr:cNvSpPr txBox="1"/>
      </xdr:nvSpPr>
      <xdr:spPr>
        <a:xfrm>
          <a:off x="18421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88748</xdr:rowOff>
    </xdr:from>
    <xdr:to>
      <xdr:col>107</xdr:col>
      <xdr:colOff>101600</xdr:colOff>
      <xdr:row>36</xdr:row>
      <xdr:rowOff>18898</xdr:rowOff>
    </xdr:to>
    <xdr:sp macro="" textlink="">
      <xdr:nvSpPr>
        <xdr:cNvPr id="768" name="楕円 767"/>
        <xdr:cNvSpPr/>
      </xdr:nvSpPr>
      <xdr:spPr>
        <a:xfrm>
          <a:off x="203835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35425</xdr:rowOff>
    </xdr:from>
    <xdr:ext cx="534377" cy="259045"/>
    <xdr:sp macro="" textlink="">
      <xdr:nvSpPr>
        <xdr:cNvPr id="769" name="テキスト ボックス 768"/>
        <xdr:cNvSpPr txBox="1"/>
      </xdr:nvSpPr>
      <xdr:spPr>
        <a:xfrm>
          <a:off x="20167111" y="58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44171</xdr:rowOff>
    </xdr:from>
    <xdr:to>
      <xdr:col>102</xdr:col>
      <xdr:colOff>165100</xdr:colOff>
      <xdr:row>31</xdr:row>
      <xdr:rowOff>145771</xdr:rowOff>
    </xdr:to>
    <xdr:sp macro="" textlink="">
      <xdr:nvSpPr>
        <xdr:cNvPr id="770" name="楕円 769"/>
        <xdr:cNvSpPr/>
      </xdr:nvSpPr>
      <xdr:spPr>
        <a:xfrm>
          <a:off x="19494500" y="53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162298</xdr:rowOff>
    </xdr:from>
    <xdr:ext cx="534377" cy="259045"/>
    <xdr:sp macro="" textlink="">
      <xdr:nvSpPr>
        <xdr:cNvPr id="771" name="テキスト ボックス 770"/>
        <xdr:cNvSpPr txBox="1"/>
      </xdr:nvSpPr>
      <xdr:spPr>
        <a:xfrm>
          <a:off x="19278111" y="51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7" name="直線コネクタ 796"/>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800"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801" name="直線コネクタ 800"/>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171018</xdr:rowOff>
    </xdr:from>
    <xdr:to>
      <xdr:col>116</xdr:col>
      <xdr:colOff>63500</xdr:colOff>
      <xdr:row>59</xdr:row>
      <xdr:rowOff>44450</xdr:rowOff>
    </xdr:to>
    <xdr:cxnSp macro="">
      <xdr:nvCxnSpPr>
        <xdr:cNvPr id="802" name="直線コネクタ 801"/>
        <xdr:cNvCxnSpPr/>
      </xdr:nvCxnSpPr>
      <xdr:spPr>
        <a:xfrm>
          <a:off x="21323300" y="9600768"/>
          <a:ext cx="838200" cy="5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803"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804" name="フローチャート: 判断 803"/>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171018</xdr:rowOff>
    </xdr:from>
    <xdr:to>
      <xdr:col>111</xdr:col>
      <xdr:colOff>177800</xdr:colOff>
      <xdr:row>59</xdr:row>
      <xdr:rowOff>44450</xdr:rowOff>
    </xdr:to>
    <xdr:cxnSp macro="">
      <xdr:nvCxnSpPr>
        <xdr:cNvPr id="805" name="直線コネクタ 804"/>
        <xdr:cNvCxnSpPr/>
      </xdr:nvCxnSpPr>
      <xdr:spPr>
        <a:xfrm flipV="1">
          <a:off x="20434300" y="9600768"/>
          <a:ext cx="889000" cy="5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806" name="フローチャート: 判断 805"/>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13276</xdr:rowOff>
    </xdr:from>
    <xdr:ext cx="469744" cy="259045"/>
    <xdr:sp macro="" textlink="">
      <xdr:nvSpPr>
        <xdr:cNvPr id="807" name="テキスト ボックス 806"/>
        <xdr:cNvSpPr txBox="1"/>
      </xdr:nvSpPr>
      <xdr:spPr>
        <a:xfrm>
          <a:off x="21088428" y="101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9" name="フローチャート: 判断 808"/>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10" name="テキスト ボックス 809"/>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12" name="フローチャート: 判断 811"/>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13" name="テキスト ボックス 812"/>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14" name="フローチャート: 判断 813"/>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15" name="テキスト ボックス 814"/>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120218</xdr:rowOff>
    </xdr:from>
    <xdr:to>
      <xdr:col>112</xdr:col>
      <xdr:colOff>38100</xdr:colOff>
      <xdr:row>56</xdr:row>
      <xdr:rowOff>50368</xdr:rowOff>
    </xdr:to>
    <xdr:sp macro="" textlink="">
      <xdr:nvSpPr>
        <xdr:cNvPr id="823" name="楕円 822"/>
        <xdr:cNvSpPr/>
      </xdr:nvSpPr>
      <xdr:spPr>
        <a:xfrm>
          <a:off x="21272500" y="95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66895</xdr:rowOff>
    </xdr:from>
    <xdr:ext cx="534377" cy="259045"/>
    <xdr:sp macro="" textlink="">
      <xdr:nvSpPr>
        <xdr:cNvPr id="824" name="テキスト ボックス 823"/>
        <xdr:cNvSpPr txBox="1"/>
      </xdr:nvSpPr>
      <xdr:spPr>
        <a:xfrm>
          <a:off x="21056111" y="93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42" name="テキスト ボックス 84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44" name="テキスト ボックス 843"/>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46" name="テキスト ボックス 845"/>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8" name="テキスト ボックス 847"/>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56" name="直線コネクタ 855"/>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7"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8" name="直線コネクタ 857"/>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9"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60" name="直線コネクタ 859"/>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23933</xdr:rowOff>
    </xdr:from>
    <xdr:to>
      <xdr:col>116</xdr:col>
      <xdr:colOff>63500</xdr:colOff>
      <xdr:row>78</xdr:row>
      <xdr:rowOff>42424</xdr:rowOff>
    </xdr:to>
    <xdr:cxnSp macro="">
      <xdr:nvCxnSpPr>
        <xdr:cNvPr id="861" name="直線コネクタ 860"/>
        <xdr:cNvCxnSpPr/>
      </xdr:nvCxnSpPr>
      <xdr:spPr>
        <a:xfrm>
          <a:off x="21323300" y="13397033"/>
          <a:ext cx="838200" cy="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9309</xdr:rowOff>
    </xdr:from>
    <xdr:ext cx="599010" cy="259045"/>
    <xdr:sp macro="" textlink="">
      <xdr:nvSpPr>
        <xdr:cNvPr id="862" name="繰出金平均値テキスト"/>
        <xdr:cNvSpPr txBox="1"/>
      </xdr:nvSpPr>
      <xdr:spPr>
        <a:xfrm>
          <a:off x="22212300" y="13039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63" name="フローチャート: 判断 862"/>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23933</xdr:rowOff>
    </xdr:from>
    <xdr:to>
      <xdr:col>111</xdr:col>
      <xdr:colOff>177800</xdr:colOff>
      <xdr:row>78</xdr:row>
      <xdr:rowOff>56401</xdr:rowOff>
    </xdr:to>
    <xdr:cxnSp macro="">
      <xdr:nvCxnSpPr>
        <xdr:cNvPr id="864" name="直線コネクタ 863"/>
        <xdr:cNvCxnSpPr/>
      </xdr:nvCxnSpPr>
      <xdr:spPr>
        <a:xfrm flipV="1">
          <a:off x="20434300" y="13397033"/>
          <a:ext cx="88900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65" name="フローチャート: 判断 864"/>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66" name="テキスト ボックス 865"/>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39298</xdr:rowOff>
    </xdr:from>
    <xdr:to>
      <xdr:col>107</xdr:col>
      <xdr:colOff>50800</xdr:colOff>
      <xdr:row>78</xdr:row>
      <xdr:rowOff>56401</xdr:rowOff>
    </xdr:to>
    <xdr:cxnSp macro="">
      <xdr:nvCxnSpPr>
        <xdr:cNvPr id="867" name="直線コネクタ 866"/>
        <xdr:cNvCxnSpPr/>
      </xdr:nvCxnSpPr>
      <xdr:spPr>
        <a:xfrm>
          <a:off x="19545300" y="13412398"/>
          <a:ext cx="8890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8" name="フローチャート: 判断 867"/>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9" name="テキスト ボックス 868"/>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39298</xdr:rowOff>
    </xdr:from>
    <xdr:to>
      <xdr:col>102</xdr:col>
      <xdr:colOff>114300</xdr:colOff>
      <xdr:row>78</xdr:row>
      <xdr:rowOff>75750</xdr:rowOff>
    </xdr:to>
    <xdr:cxnSp macro="">
      <xdr:nvCxnSpPr>
        <xdr:cNvPr id="870" name="直線コネクタ 869"/>
        <xdr:cNvCxnSpPr/>
      </xdr:nvCxnSpPr>
      <xdr:spPr>
        <a:xfrm flipV="1">
          <a:off x="18656300" y="13412398"/>
          <a:ext cx="889000" cy="3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71" name="フローチャート: 判断 870"/>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72" name="テキスト ボックス 871"/>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73" name="フローチャート: 判断 872"/>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115437</xdr:rowOff>
    </xdr:from>
    <xdr:ext cx="599010" cy="259045"/>
    <xdr:sp macro="" textlink="">
      <xdr:nvSpPr>
        <xdr:cNvPr id="874" name="テキスト ボックス 873"/>
        <xdr:cNvSpPr txBox="1"/>
      </xdr:nvSpPr>
      <xdr:spPr>
        <a:xfrm>
          <a:off x="18356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163074</xdr:rowOff>
    </xdr:from>
    <xdr:to>
      <xdr:col>116</xdr:col>
      <xdr:colOff>114300</xdr:colOff>
      <xdr:row>78</xdr:row>
      <xdr:rowOff>93224</xdr:rowOff>
    </xdr:to>
    <xdr:sp macro="" textlink="">
      <xdr:nvSpPr>
        <xdr:cNvPr id="880" name="楕円 879"/>
        <xdr:cNvSpPr/>
      </xdr:nvSpPr>
      <xdr:spPr>
        <a:xfrm>
          <a:off x="22110700" y="133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78001</xdr:rowOff>
    </xdr:from>
    <xdr:ext cx="534377" cy="259045"/>
    <xdr:sp macro="" textlink="">
      <xdr:nvSpPr>
        <xdr:cNvPr id="881" name="繰出金該当値テキスト"/>
        <xdr:cNvSpPr txBox="1"/>
      </xdr:nvSpPr>
      <xdr:spPr>
        <a:xfrm>
          <a:off x="22212300" y="132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144583</xdr:rowOff>
    </xdr:from>
    <xdr:to>
      <xdr:col>112</xdr:col>
      <xdr:colOff>38100</xdr:colOff>
      <xdr:row>78</xdr:row>
      <xdr:rowOff>74733</xdr:rowOff>
    </xdr:to>
    <xdr:sp macro="" textlink="">
      <xdr:nvSpPr>
        <xdr:cNvPr id="882" name="楕円 881"/>
        <xdr:cNvSpPr/>
      </xdr:nvSpPr>
      <xdr:spPr>
        <a:xfrm>
          <a:off x="21272500" y="133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65860</xdr:rowOff>
    </xdr:from>
    <xdr:ext cx="534377" cy="259045"/>
    <xdr:sp macro="" textlink="">
      <xdr:nvSpPr>
        <xdr:cNvPr id="883" name="テキスト ボックス 882"/>
        <xdr:cNvSpPr txBox="1"/>
      </xdr:nvSpPr>
      <xdr:spPr>
        <a:xfrm>
          <a:off x="21056111" y="134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5601</xdr:rowOff>
    </xdr:from>
    <xdr:to>
      <xdr:col>107</xdr:col>
      <xdr:colOff>101600</xdr:colOff>
      <xdr:row>78</xdr:row>
      <xdr:rowOff>107201</xdr:rowOff>
    </xdr:to>
    <xdr:sp macro="" textlink="">
      <xdr:nvSpPr>
        <xdr:cNvPr id="884" name="楕円 883"/>
        <xdr:cNvSpPr/>
      </xdr:nvSpPr>
      <xdr:spPr>
        <a:xfrm>
          <a:off x="20383500" y="133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98328</xdr:rowOff>
    </xdr:from>
    <xdr:ext cx="534377" cy="259045"/>
    <xdr:sp macro="" textlink="">
      <xdr:nvSpPr>
        <xdr:cNvPr id="885" name="テキスト ボックス 884"/>
        <xdr:cNvSpPr txBox="1"/>
      </xdr:nvSpPr>
      <xdr:spPr>
        <a:xfrm>
          <a:off x="20167111" y="134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159948</xdr:rowOff>
    </xdr:from>
    <xdr:to>
      <xdr:col>102</xdr:col>
      <xdr:colOff>165100</xdr:colOff>
      <xdr:row>78</xdr:row>
      <xdr:rowOff>90098</xdr:rowOff>
    </xdr:to>
    <xdr:sp macro="" textlink="">
      <xdr:nvSpPr>
        <xdr:cNvPr id="886" name="楕円 885"/>
        <xdr:cNvSpPr/>
      </xdr:nvSpPr>
      <xdr:spPr>
        <a:xfrm>
          <a:off x="19494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81225</xdr:rowOff>
    </xdr:from>
    <xdr:ext cx="534377" cy="259045"/>
    <xdr:sp macro="" textlink="">
      <xdr:nvSpPr>
        <xdr:cNvPr id="887" name="テキスト ボックス 886"/>
        <xdr:cNvSpPr txBox="1"/>
      </xdr:nvSpPr>
      <xdr:spPr>
        <a:xfrm>
          <a:off x="19278111" y="134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24950</xdr:rowOff>
    </xdr:from>
    <xdr:to>
      <xdr:col>98</xdr:col>
      <xdr:colOff>38100</xdr:colOff>
      <xdr:row>78</xdr:row>
      <xdr:rowOff>126550</xdr:rowOff>
    </xdr:to>
    <xdr:sp macro="" textlink="">
      <xdr:nvSpPr>
        <xdr:cNvPr id="888" name="楕円 887"/>
        <xdr:cNvSpPr/>
      </xdr:nvSpPr>
      <xdr:spPr>
        <a:xfrm>
          <a:off x="18605500" y="133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117677</xdr:rowOff>
    </xdr:from>
    <xdr:ext cx="534377" cy="259045"/>
    <xdr:sp macro="" textlink="">
      <xdr:nvSpPr>
        <xdr:cNvPr id="889" name="テキスト ボックス 888"/>
        <xdr:cNvSpPr txBox="1"/>
      </xdr:nvSpPr>
      <xdr:spPr>
        <a:xfrm>
          <a:off x="18389111" y="13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東日本大震災及び原発事故からの復興事業に係る普通建設事業費については、前年に対し</a:t>
          </a:r>
          <a:r>
            <a:rPr lang="ja-JP" altLang="en-US" sz="1100" b="0" i="0" baseline="0">
              <a:solidFill>
                <a:schemeClr val="dk1"/>
              </a:solidFill>
              <a:effectLst/>
              <a:latin typeface="+mn-lt"/>
              <a:ea typeface="+mn-ea"/>
              <a:cs typeface="+mn-cs"/>
            </a:rPr>
            <a:t>上回っており</a:t>
          </a:r>
          <a:r>
            <a:rPr lang="ja-JP" altLang="ja-JP" sz="1100" b="0" i="0" baseline="0">
              <a:solidFill>
                <a:schemeClr val="dk1"/>
              </a:solidFill>
              <a:effectLst/>
              <a:latin typeface="+mn-lt"/>
              <a:ea typeface="+mn-ea"/>
              <a:cs typeface="+mn-cs"/>
            </a:rPr>
            <a:t>、類似団体の平均</a:t>
          </a:r>
          <a:r>
            <a:rPr lang="ja-JP" altLang="en-US" sz="1100" b="0" i="0" baseline="0">
              <a:solidFill>
                <a:schemeClr val="dk1"/>
              </a:solidFill>
              <a:effectLst/>
              <a:latin typeface="+mn-lt"/>
              <a:ea typeface="+mn-ea"/>
              <a:cs typeface="+mn-cs"/>
            </a:rPr>
            <a:t>値についても</a:t>
          </a:r>
          <a:r>
            <a:rPr lang="ja-JP" altLang="ja-JP" sz="1100" b="0" i="0" baseline="0">
              <a:solidFill>
                <a:schemeClr val="dk1"/>
              </a:solidFill>
              <a:effectLst/>
              <a:latin typeface="+mn-lt"/>
              <a:ea typeface="+mn-ea"/>
              <a:cs typeface="+mn-cs"/>
            </a:rPr>
            <a:t>大きく上回っている。</a:t>
          </a:r>
          <a:endParaRPr lang="ja-JP" altLang="ja-JP" sz="1400">
            <a:effectLst/>
          </a:endParaRPr>
        </a:p>
        <a:p>
          <a:pPr rtl="0"/>
          <a:r>
            <a:rPr lang="ja-JP" altLang="ja-JP" sz="1100" b="0" i="0" baseline="0">
              <a:solidFill>
                <a:schemeClr val="dk1"/>
              </a:solidFill>
              <a:effectLst/>
              <a:latin typeface="+mn-lt"/>
              <a:ea typeface="+mn-ea"/>
              <a:cs typeface="+mn-cs"/>
            </a:rPr>
            <a:t>災害復旧事業費は</a:t>
          </a:r>
          <a:r>
            <a:rPr lang="ja-JP" altLang="en-US" sz="1100" b="0" i="0" baseline="0">
              <a:solidFill>
                <a:schemeClr val="dk1"/>
              </a:solidFill>
              <a:effectLst/>
              <a:latin typeface="+mn-lt"/>
              <a:ea typeface="+mn-ea"/>
              <a:cs typeface="+mn-cs"/>
            </a:rPr>
            <a:t>令和元年に</a:t>
          </a:r>
          <a:r>
            <a:rPr lang="ja-JP" altLang="ja-JP" sz="1100" b="0" i="0" baseline="0">
              <a:solidFill>
                <a:schemeClr val="dk1"/>
              </a:solidFill>
              <a:effectLst/>
              <a:latin typeface="+mn-lt"/>
              <a:ea typeface="+mn-ea"/>
              <a:cs typeface="+mn-cs"/>
            </a:rPr>
            <a:t>発生した台風被害により増加となっ</a:t>
          </a:r>
          <a:r>
            <a:rPr lang="ja-JP" altLang="en-US" sz="1100" b="0" i="0" baseline="0">
              <a:solidFill>
                <a:schemeClr val="dk1"/>
              </a:solidFill>
              <a:effectLst/>
              <a:latin typeface="+mn-lt"/>
              <a:ea typeface="+mn-ea"/>
              <a:cs typeface="+mn-cs"/>
            </a:rPr>
            <a:t>ており</a:t>
          </a:r>
          <a:r>
            <a:rPr lang="ja-JP" altLang="ja-JP" sz="1100" b="0" i="0" baseline="0">
              <a:solidFill>
                <a:schemeClr val="dk1"/>
              </a:solidFill>
              <a:effectLst/>
              <a:latin typeface="+mn-lt"/>
              <a:ea typeface="+mn-ea"/>
              <a:cs typeface="+mn-cs"/>
            </a:rPr>
            <a:t>、年度内に復旧しきれなかったため次年度も</a:t>
          </a:r>
          <a:r>
            <a:rPr lang="ja-JP" altLang="en-US" sz="1100" b="0" i="0" baseline="0">
              <a:solidFill>
                <a:schemeClr val="dk1"/>
              </a:solidFill>
              <a:effectLst/>
              <a:latin typeface="+mn-lt"/>
              <a:ea typeface="+mn-ea"/>
              <a:cs typeface="+mn-cs"/>
            </a:rPr>
            <a:t>見込まれる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補助費については前年度に比べ</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したが</a:t>
          </a:r>
          <a:r>
            <a:rPr lang="ja-JP" altLang="en-US" sz="1100" b="0" i="0" baseline="0">
              <a:solidFill>
                <a:schemeClr val="dk1"/>
              </a:solidFill>
              <a:effectLst/>
              <a:latin typeface="+mn-lt"/>
              <a:ea typeface="+mn-ea"/>
              <a:cs typeface="+mn-cs"/>
            </a:rPr>
            <a:t>類似団体の平均値</a:t>
          </a:r>
          <a:r>
            <a:rPr lang="ja-JP" altLang="ja-JP" sz="1100" b="0" i="0" baseline="0">
              <a:solidFill>
                <a:schemeClr val="dk1"/>
              </a:solidFill>
              <a:effectLst/>
              <a:latin typeface="+mn-lt"/>
              <a:ea typeface="+mn-ea"/>
              <a:cs typeface="+mn-cs"/>
            </a:rPr>
            <a:t>と比較すると</a:t>
          </a:r>
          <a:r>
            <a:rPr lang="ja-JP" altLang="en-US" sz="1100" b="0" i="0" baseline="0">
              <a:solidFill>
                <a:schemeClr val="dk1"/>
              </a:solidFill>
              <a:effectLst/>
              <a:latin typeface="+mn-lt"/>
              <a:ea typeface="+mn-ea"/>
              <a:cs typeface="+mn-cs"/>
            </a:rPr>
            <a:t>下回っている。しかしながら高い水準を保っているため引き続き</a:t>
          </a:r>
          <a:r>
            <a:rPr lang="ja-JP" altLang="ja-JP" sz="1100" b="0" i="0" baseline="0">
              <a:solidFill>
                <a:schemeClr val="dk1"/>
              </a:solidFill>
              <a:effectLst/>
              <a:latin typeface="+mn-lt"/>
              <a:ea typeface="+mn-ea"/>
              <a:cs typeface="+mn-cs"/>
            </a:rPr>
            <a:t>補助内容や補助対象の見直しを図り適正化を図る。</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
1,363
84.37
6,532,414
6,424,742
62,668
1,035,615
1,509,837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144795</xdr:rowOff>
    </xdr:from>
    <xdr:to>
      <xdr:col>24</xdr:col>
      <xdr:colOff>63500</xdr:colOff>
      <xdr:row>36</xdr:row>
      <xdr:rowOff>147391</xdr:rowOff>
    </xdr:to>
    <xdr:cxnSp macro="">
      <xdr:nvCxnSpPr>
        <xdr:cNvPr id="62" name="直線コネクタ 61"/>
        <xdr:cNvCxnSpPr/>
      </xdr:nvCxnSpPr>
      <xdr:spPr>
        <a:xfrm>
          <a:off x="3797300" y="6316995"/>
          <a:ext cx="8382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96250</xdr:rowOff>
    </xdr:from>
    <xdr:to>
      <xdr:col>19</xdr:col>
      <xdr:colOff>177800</xdr:colOff>
      <xdr:row>36</xdr:row>
      <xdr:rowOff>144795</xdr:rowOff>
    </xdr:to>
    <xdr:cxnSp macro="">
      <xdr:nvCxnSpPr>
        <xdr:cNvPr id="65" name="直線コネクタ 64"/>
        <xdr:cNvCxnSpPr/>
      </xdr:nvCxnSpPr>
      <xdr:spPr>
        <a:xfrm>
          <a:off x="2908300" y="6268450"/>
          <a:ext cx="889000" cy="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96250</xdr:rowOff>
    </xdr:from>
    <xdr:to>
      <xdr:col>15</xdr:col>
      <xdr:colOff>50800</xdr:colOff>
      <xdr:row>36</xdr:row>
      <xdr:rowOff>113003</xdr:rowOff>
    </xdr:to>
    <xdr:cxnSp macro="">
      <xdr:nvCxnSpPr>
        <xdr:cNvPr id="68" name="直線コネクタ 67"/>
        <xdr:cNvCxnSpPr/>
      </xdr:nvCxnSpPr>
      <xdr:spPr>
        <a:xfrm flipV="1">
          <a:off x="2019300" y="6268450"/>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113003</xdr:rowOff>
    </xdr:from>
    <xdr:to>
      <xdr:col>10</xdr:col>
      <xdr:colOff>114300</xdr:colOff>
      <xdr:row>36</xdr:row>
      <xdr:rowOff>125053</xdr:rowOff>
    </xdr:to>
    <xdr:cxnSp macro="">
      <xdr:nvCxnSpPr>
        <xdr:cNvPr id="71" name="直線コネクタ 70"/>
        <xdr:cNvCxnSpPr/>
      </xdr:nvCxnSpPr>
      <xdr:spPr>
        <a:xfrm flipV="1">
          <a:off x="1130300" y="6285203"/>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96591</xdr:rowOff>
    </xdr:from>
    <xdr:to>
      <xdr:col>24</xdr:col>
      <xdr:colOff>114300</xdr:colOff>
      <xdr:row>37</xdr:row>
      <xdr:rowOff>26741</xdr:rowOff>
    </xdr:to>
    <xdr:sp macro="" textlink="">
      <xdr:nvSpPr>
        <xdr:cNvPr id="81" name="楕円 80"/>
        <xdr:cNvSpPr/>
      </xdr:nvSpPr>
      <xdr:spPr>
        <a:xfrm>
          <a:off x="4584700" y="62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119468</xdr:rowOff>
    </xdr:from>
    <xdr:ext cx="534377" cy="259045"/>
    <xdr:sp macro="" textlink="">
      <xdr:nvSpPr>
        <xdr:cNvPr id="82" name="議会費該当値テキスト"/>
        <xdr:cNvSpPr txBox="1"/>
      </xdr:nvSpPr>
      <xdr:spPr>
        <a:xfrm>
          <a:off x="4686300" y="61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93995</xdr:rowOff>
    </xdr:from>
    <xdr:to>
      <xdr:col>20</xdr:col>
      <xdr:colOff>38100</xdr:colOff>
      <xdr:row>37</xdr:row>
      <xdr:rowOff>24145</xdr:rowOff>
    </xdr:to>
    <xdr:sp macro="" textlink="">
      <xdr:nvSpPr>
        <xdr:cNvPr id="83" name="楕円 82"/>
        <xdr:cNvSpPr/>
      </xdr:nvSpPr>
      <xdr:spPr>
        <a:xfrm>
          <a:off x="3746500" y="626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40672</xdr:rowOff>
    </xdr:from>
    <xdr:ext cx="534377" cy="259045"/>
    <xdr:sp macro="" textlink="">
      <xdr:nvSpPr>
        <xdr:cNvPr id="84" name="テキスト ボックス 83"/>
        <xdr:cNvSpPr txBox="1"/>
      </xdr:nvSpPr>
      <xdr:spPr>
        <a:xfrm>
          <a:off x="3530111" y="604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45450</xdr:rowOff>
    </xdr:from>
    <xdr:to>
      <xdr:col>15</xdr:col>
      <xdr:colOff>101600</xdr:colOff>
      <xdr:row>36</xdr:row>
      <xdr:rowOff>147050</xdr:rowOff>
    </xdr:to>
    <xdr:sp macro="" textlink="">
      <xdr:nvSpPr>
        <xdr:cNvPr id="85" name="楕円 84"/>
        <xdr:cNvSpPr/>
      </xdr:nvSpPr>
      <xdr:spPr>
        <a:xfrm>
          <a:off x="2857500" y="6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163577</xdr:rowOff>
    </xdr:from>
    <xdr:ext cx="534377" cy="259045"/>
    <xdr:sp macro="" textlink="">
      <xdr:nvSpPr>
        <xdr:cNvPr id="86" name="テキスト ボックス 85"/>
        <xdr:cNvSpPr txBox="1"/>
      </xdr:nvSpPr>
      <xdr:spPr>
        <a:xfrm>
          <a:off x="2641111" y="599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62203</xdr:rowOff>
    </xdr:from>
    <xdr:to>
      <xdr:col>10</xdr:col>
      <xdr:colOff>165100</xdr:colOff>
      <xdr:row>36</xdr:row>
      <xdr:rowOff>163803</xdr:rowOff>
    </xdr:to>
    <xdr:sp macro="" textlink="">
      <xdr:nvSpPr>
        <xdr:cNvPr id="87" name="楕円 86"/>
        <xdr:cNvSpPr/>
      </xdr:nvSpPr>
      <xdr:spPr>
        <a:xfrm>
          <a:off x="1968500" y="62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8880</xdr:rowOff>
    </xdr:from>
    <xdr:ext cx="534377" cy="259045"/>
    <xdr:sp macro="" textlink="">
      <xdr:nvSpPr>
        <xdr:cNvPr id="88" name="テキスト ボックス 87"/>
        <xdr:cNvSpPr txBox="1"/>
      </xdr:nvSpPr>
      <xdr:spPr>
        <a:xfrm>
          <a:off x="1752111" y="60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74253</xdr:rowOff>
    </xdr:from>
    <xdr:to>
      <xdr:col>6</xdr:col>
      <xdr:colOff>38100</xdr:colOff>
      <xdr:row>37</xdr:row>
      <xdr:rowOff>4403</xdr:rowOff>
    </xdr:to>
    <xdr:sp macro="" textlink="">
      <xdr:nvSpPr>
        <xdr:cNvPr id="89" name="楕円 88"/>
        <xdr:cNvSpPr/>
      </xdr:nvSpPr>
      <xdr:spPr>
        <a:xfrm>
          <a:off x="1079500" y="62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20930</xdr:rowOff>
    </xdr:from>
    <xdr:ext cx="534377" cy="259045"/>
    <xdr:sp macro="" textlink="">
      <xdr:nvSpPr>
        <xdr:cNvPr id="90" name="テキスト ボックス 89"/>
        <xdr:cNvSpPr txBox="1"/>
      </xdr:nvSpPr>
      <xdr:spPr>
        <a:xfrm>
          <a:off x="863111" y="602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169611</xdr:rowOff>
    </xdr:from>
    <xdr:to>
      <xdr:col>24</xdr:col>
      <xdr:colOff>63500</xdr:colOff>
      <xdr:row>57</xdr:row>
      <xdr:rowOff>124638</xdr:rowOff>
    </xdr:to>
    <xdr:cxnSp macro="">
      <xdr:nvCxnSpPr>
        <xdr:cNvPr id="119" name="直線コネクタ 118"/>
        <xdr:cNvCxnSpPr/>
      </xdr:nvCxnSpPr>
      <xdr:spPr>
        <a:xfrm flipV="1">
          <a:off x="3797300" y="9770811"/>
          <a:ext cx="838200" cy="1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124638</xdr:rowOff>
    </xdr:from>
    <xdr:to>
      <xdr:col>19</xdr:col>
      <xdr:colOff>177800</xdr:colOff>
      <xdr:row>57</xdr:row>
      <xdr:rowOff>153760</xdr:rowOff>
    </xdr:to>
    <xdr:cxnSp macro="">
      <xdr:nvCxnSpPr>
        <xdr:cNvPr id="122" name="直線コネクタ 121"/>
        <xdr:cNvCxnSpPr/>
      </xdr:nvCxnSpPr>
      <xdr:spPr>
        <a:xfrm flipV="1">
          <a:off x="2908300" y="9897288"/>
          <a:ext cx="889000" cy="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129418</xdr:rowOff>
    </xdr:from>
    <xdr:to>
      <xdr:col>15</xdr:col>
      <xdr:colOff>50800</xdr:colOff>
      <xdr:row>57</xdr:row>
      <xdr:rowOff>153760</xdr:rowOff>
    </xdr:to>
    <xdr:cxnSp macro="">
      <xdr:nvCxnSpPr>
        <xdr:cNvPr id="125" name="直線コネクタ 124"/>
        <xdr:cNvCxnSpPr/>
      </xdr:nvCxnSpPr>
      <xdr:spPr>
        <a:xfrm>
          <a:off x="2019300" y="9902068"/>
          <a:ext cx="889000" cy="2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129418</xdr:rowOff>
    </xdr:from>
    <xdr:to>
      <xdr:col>10</xdr:col>
      <xdr:colOff>114300</xdr:colOff>
      <xdr:row>57</xdr:row>
      <xdr:rowOff>164460</xdr:rowOff>
    </xdr:to>
    <xdr:cxnSp macro="">
      <xdr:nvCxnSpPr>
        <xdr:cNvPr id="128" name="直線コネクタ 127"/>
        <xdr:cNvCxnSpPr/>
      </xdr:nvCxnSpPr>
      <xdr:spPr>
        <a:xfrm flipV="1">
          <a:off x="1130300" y="9902068"/>
          <a:ext cx="889000" cy="3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118811</xdr:rowOff>
    </xdr:from>
    <xdr:to>
      <xdr:col>24</xdr:col>
      <xdr:colOff>114300</xdr:colOff>
      <xdr:row>57</xdr:row>
      <xdr:rowOff>48961</xdr:rowOff>
    </xdr:to>
    <xdr:sp macro="" textlink="">
      <xdr:nvSpPr>
        <xdr:cNvPr id="138" name="楕円 137"/>
        <xdr:cNvSpPr/>
      </xdr:nvSpPr>
      <xdr:spPr>
        <a:xfrm>
          <a:off x="4584700" y="97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141688</xdr:rowOff>
    </xdr:from>
    <xdr:ext cx="690189" cy="259045"/>
    <xdr:sp macro="" textlink="">
      <xdr:nvSpPr>
        <xdr:cNvPr id="139" name="総務費該当値テキスト"/>
        <xdr:cNvSpPr txBox="1"/>
      </xdr:nvSpPr>
      <xdr:spPr>
        <a:xfrm>
          <a:off x="4686300" y="9571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73838</xdr:rowOff>
    </xdr:from>
    <xdr:to>
      <xdr:col>20</xdr:col>
      <xdr:colOff>38100</xdr:colOff>
      <xdr:row>58</xdr:row>
      <xdr:rowOff>3988</xdr:rowOff>
    </xdr:to>
    <xdr:sp macro="" textlink="">
      <xdr:nvSpPr>
        <xdr:cNvPr id="140" name="楕円 139"/>
        <xdr:cNvSpPr/>
      </xdr:nvSpPr>
      <xdr:spPr>
        <a:xfrm>
          <a:off x="3746500" y="98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20515</xdr:rowOff>
    </xdr:from>
    <xdr:ext cx="599010" cy="259045"/>
    <xdr:sp macro="" textlink="">
      <xdr:nvSpPr>
        <xdr:cNvPr id="141" name="テキスト ボックス 140"/>
        <xdr:cNvSpPr txBox="1"/>
      </xdr:nvSpPr>
      <xdr:spPr>
        <a:xfrm>
          <a:off x="3497795" y="962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102960</xdr:rowOff>
    </xdr:from>
    <xdr:to>
      <xdr:col>15</xdr:col>
      <xdr:colOff>101600</xdr:colOff>
      <xdr:row>58</xdr:row>
      <xdr:rowOff>33110</xdr:rowOff>
    </xdr:to>
    <xdr:sp macro="" textlink="">
      <xdr:nvSpPr>
        <xdr:cNvPr id="142" name="楕円 141"/>
        <xdr:cNvSpPr/>
      </xdr:nvSpPr>
      <xdr:spPr>
        <a:xfrm>
          <a:off x="2857500" y="98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49637</xdr:rowOff>
    </xdr:from>
    <xdr:ext cx="599010" cy="259045"/>
    <xdr:sp macro="" textlink="">
      <xdr:nvSpPr>
        <xdr:cNvPr id="143" name="テキスト ボックス 142"/>
        <xdr:cNvSpPr txBox="1"/>
      </xdr:nvSpPr>
      <xdr:spPr>
        <a:xfrm>
          <a:off x="2608795" y="96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78618</xdr:rowOff>
    </xdr:from>
    <xdr:to>
      <xdr:col>10</xdr:col>
      <xdr:colOff>165100</xdr:colOff>
      <xdr:row>58</xdr:row>
      <xdr:rowOff>8768</xdr:rowOff>
    </xdr:to>
    <xdr:sp macro="" textlink="">
      <xdr:nvSpPr>
        <xdr:cNvPr id="144" name="楕円 143"/>
        <xdr:cNvSpPr/>
      </xdr:nvSpPr>
      <xdr:spPr>
        <a:xfrm>
          <a:off x="1968500" y="98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25295</xdr:rowOff>
    </xdr:from>
    <xdr:ext cx="599010" cy="259045"/>
    <xdr:sp macro="" textlink="">
      <xdr:nvSpPr>
        <xdr:cNvPr id="145" name="テキスト ボックス 144"/>
        <xdr:cNvSpPr txBox="1"/>
      </xdr:nvSpPr>
      <xdr:spPr>
        <a:xfrm>
          <a:off x="1719795" y="962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113660</xdr:rowOff>
    </xdr:from>
    <xdr:to>
      <xdr:col>6</xdr:col>
      <xdr:colOff>38100</xdr:colOff>
      <xdr:row>58</xdr:row>
      <xdr:rowOff>43810</xdr:rowOff>
    </xdr:to>
    <xdr:sp macro="" textlink="">
      <xdr:nvSpPr>
        <xdr:cNvPr id="146" name="楕円 145"/>
        <xdr:cNvSpPr/>
      </xdr:nvSpPr>
      <xdr:spPr>
        <a:xfrm>
          <a:off x="1079500" y="98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60337</xdr:rowOff>
    </xdr:from>
    <xdr:ext cx="599010" cy="259045"/>
    <xdr:sp macro="" textlink="">
      <xdr:nvSpPr>
        <xdr:cNvPr id="147" name="テキスト ボックス 146"/>
        <xdr:cNvSpPr txBox="1"/>
      </xdr:nvSpPr>
      <xdr:spPr>
        <a:xfrm>
          <a:off x="830795" y="966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108799</xdr:rowOff>
    </xdr:from>
    <xdr:to>
      <xdr:col>24</xdr:col>
      <xdr:colOff>62865</xdr:colOff>
      <xdr:row>77</xdr:row>
      <xdr:rowOff>117568</xdr:rowOff>
    </xdr:to>
    <xdr:cxnSp macro="">
      <xdr:nvCxnSpPr>
        <xdr:cNvPr id="171" name="直線コネクタ 170"/>
        <xdr:cNvCxnSpPr/>
      </xdr:nvCxnSpPr>
      <xdr:spPr>
        <a:xfrm flipV="1">
          <a:off x="4633595" y="12624649"/>
          <a:ext cx="1270" cy="69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121395</xdr:rowOff>
    </xdr:from>
    <xdr:ext cx="599010" cy="259045"/>
    <xdr:sp macro="" textlink="">
      <xdr:nvSpPr>
        <xdr:cNvPr id="172" name="民生費最小値テキスト"/>
        <xdr:cNvSpPr txBox="1"/>
      </xdr:nvSpPr>
      <xdr:spPr>
        <a:xfrm>
          <a:off x="4686300" y="1332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117568</xdr:rowOff>
    </xdr:from>
    <xdr:to>
      <xdr:col>24</xdr:col>
      <xdr:colOff>152400</xdr:colOff>
      <xdr:row>77</xdr:row>
      <xdr:rowOff>117568</xdr:rowOff>
    </xdr:to>
    <xdr:cxnSp macro="">
      <xdr:nvCxnSpPr>
        <xdr:cNvPr id="173" name="直線コネクタ 172"/>
        <xdr:cNvCxnSpPr/>
      </xdr:nvCxnSpPr>
      <xdr:spPr>
        <a:xfrm>
          <a:off x="4546600" y="13319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55476</xdr:rowOff>
    </xdr:from>
    <xdr:ext cx="599010" cy="259045"/>
    <xdr:sp macro="" textlink="">
      <xdr:nvSpPr>
        <xdr:cNvPr id="174" name="民生費最大値テキスト"/>
        <xdr:cNvSpPr txBox="1"/>
      </xdr:nvSpPr>
      <xdr:spPr>
        <a:xfrm>
          <a:off x="4686300" y="1239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108799</xdr:rowOff>
    </xdr:from>
    <xdr:to>
      <xdr:col>24</xdr:col>
      <xdr:colOff>152400</xdr:colOff>
      <xdr:row>73</xdr:row>
      <xdr:rowOff>108799</xdr:rowOff>
    </xdr:to>
    <xdr:cxnSp macro="">
      <xdr:nvCxnSpPr>
        <xdr:cNvPr id="175" name="直線コネクタ 174"/>
        <xdr:cNvCxnSpPr/>
      </xdr:nvCxnSpPr>
      <xdr:spPr>
        <a:xfrm>
          <a:off x="4546600" y="1262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1351</xdr:rowOff>
    </xdr:from>
    <xdr:to>
      <xdr:col>24</xdr:col>
      <xdr:colOff>63500</xdr:colOff>
      <xdr:row>74</xdr:row>
      <xdr:rowOff>35430</xdr:rowOff>
    </xdr:to>
    <xdr:cxnSp macro="">
      <xdr:nvCxnSpPr>
        <xdr:cNvPr id="176" name="直線コネクタ 175"/>
        <xdr:cNvCxnSpPr/>
      </xdr:nvCxnSpPr>
      <xdr:spPr>
        <a:xfrm>
          <a:off x="3797300" y="12517201"/>
          <a:ext cx="838200" cy="20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15099</xdr:rowOff>
    </xdr:from>
    <xdr:ext cx="599010" cy="259045"/>
    <xdr:sp macro="" textlink="">
      <xdr:nvSpPr>
        <xdr:cNvPr id="177" name="民生費平均値テキスト"/>
        <xdr:cNvSpPr txBox="1"/>
      </xdr:nvSpPr>
      <xdr:spPr>
        <a:xfrm>
          <a:off x="4686300" y="13045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36672</xdr:rowOff>
    </xdr:from>
    <xdr:to>
      <xdr:col>24</xdr:col>
      <xdr:colOff>114300</xdr:colOff>
      <xdr:row>76</xdr:row>
      <xdr:rowOff>138272</xdr:rowOff>
    </xdr:to>
    <xdr:sp macro="" textlink="">
      <xdr:nvSpPr>
        <xdr:cNvPr id="178" name="フローチャート: 判断 177"/>
        <xdr:cNvSpPr/>
      </xdr:nvSpPr>
      <xdr:spPr>
        <a:xfrm>
          <a:off x="4584700" y="130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81988</xdr:rowOff>
    </xdr:from>
    <xdr:to>
      <xdr:col>19</xdr:col>
      <xdr:colOff>177800</xdr:colOff>
      <xdr:row>73</xdr:row>
      <xdr:rowOff>1351</xdr:rowOff>
    </xdr:to>
    <xdr:cxnSp macro="">
      <xdr:nvCxnSpPr>
        <xdr:cNvPr id="179" name="直線コネクタ 178"/>
        <xdr:cNvCxnSpPr/>
      </xdr:nvCxnSpPr>
      <xdr:spPr>
        <a:xfrm>
          <a:off x="2908300" y="12083488"/>
          <a:ext cx="889000" cy="4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59758</xdr:rowOff>
    </xdr:from>
    <xdr:to>
      <xdr:col>20</xdr:col>
      <xdr:colOff>38100</xdr:colOff>
      <xdr:row>76</xdr:row>
      <xdr:rowOff>161358</xdr:rowOff>
    </xdr:to>
    <xdr:sp macro="" textlink="">
      <xdr:nvSpPr>
        <xdr:cNvPr id="180" name="フローチャート: 判断 179"/>
        <xdr:cNvSpPr/>
      </xdr:nvSpPr>
      <xdr:spPr>
        <a:xfrm>
          <a:off x="37465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152485</xdr:rowOff>
    </xdr:from>
    <xdr:ext cx="599010" cy="259045"/>
    <xdr:sp macro="" textlink="">
      <xdr:nvSpPr>
        <xdr:cNvPr id="181" name="テキスト ボックス 180"/>
        <xdr:cNvSpPr txBox="1"/>
      </xdr:nvSpPr>
      <xdr:spPr>
        <a:xfrm>
          <a:off x="3497795" y="131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81988</xdr:rowOff>
    </xdr:from>
    <xdr:to>
      <xdr:col>15</xdr:col>
      <xdr:colOff>50800</xdr:colOff>
      <xdr:row>72</xdr:row>
      <xdr:rowOff>1150</xdr:rowOff>
    </xdr:to>
    <xdr:cxnSp macro="">
      <xdr:nvCxnSpPr>
        <xdr:cNvPr id="182" name="直線コネクタ 181"/>
        <xdr:cNvCxnSpPr/>
      </xdr:nvCxnSpPr>
      <xdr:spPr>
        <a:xfrm flipV="1">
          <a:off x="2019300" y="12083488"/>
          <a:ext cx="889000" cy="26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56029</xdr:rowOff>
    </xdr:from>
    <xdr:to>
      <xdr:col>15</xdr:col>
      <xdr:colOff>101600</xdr:colOff>
      <xdr:row>76</xdr:row>
      <xdr:rowOff>157629</xdr:rowOff>
    </xdr:to>
    <xdr:sp macro="" textlink="">
      <xdr:nvSpPr>
        <xdr:cNvPr id="183" name="フローチャート: 判断 182"/>
        <xdr:cNvSpPr/>
      </xdr:nvSpPr>
      <xdr:spPr>
        <a:xfrm>
          <a:off x="2857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148756</xdr:rowOff>
    </xdr:from>
    <xdr:ext cx="599010" cy="259045"/>
    <xdr:sp macro="" textlink="">
      <xdr:nvSpPr>
        <xdr:cNvPr id="184" name="テキスト ボックス 183"/>
        <xdr:cNvSpPr txBox="1"/>
      </xdr:nvSpPr>
      <xdr:spPr>
        <a:xfrm>
          <a:off x="2608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155356</xdr:rowOff>
    </xdr:from>
    <xdr:to>
      <xdr:col>10</xdr:col>
      <xdr:colOff>114300</xdr:colOff>
      <xdr:row>72</xdr:row>
      <xdr:rowOff>1150</xdr:rowOff>
    </xdr:to>
    <xdr:cxnSp macro="">
      <xdr:nvCxnSpPr>
        <xdr:cNvPr id="185" name="直線コネクタ 184"/>
        <xdr:cNvCxnSpPr/>
      </xdr:nvCxnSpPr>
      <xdr:spPr>
        <a:xfrm>
          <a:off x="1130300" y="12156856"/>
          <a:ext cx="889000" cy="18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66475</xdr:rowOff>
    </xdr:from>
    <xdr:to>
      <xdr:col>10</xdr:col>
      <xdr:colOff>165100</xdr:colOff>
      <xdr:row>76</xdr:row>
      <xdr:rowOff>168075</xdr:rowOff>
    </xdr:to>
    <xdr:sp macro="" textlink="">
      <xdr:nvSpPr>
        <xdr:cNvPr id="186" name="フローチャート: 判断 185"/>
        <xdr:cNvSpPr/>
      </xdr:nvSpPr>
      <xdr:spPr>
        <a:xfrm>
          <a:off x="1968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159202</xdr:rowOff>
    </xdr:from>
    <xdr:ext cx="599010" cy="259045"/>
    <xdr:sp macro="" textlink="">
      <xdr:nvSpPr>
        <xdr:cNvPr id="187" name="テキスト ボックス 186"/>
        <xdr:cNvSpPr txBox="1"/>
      </xdr:nvSpPr>
      <xdr:spPr>
        <a:xfrm>
          <a:off x="1719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83979</xdr:rowOff>
    </xdr:from>
    <xdr:to>
      <xdr:col>6</xdr:col>
      <xdr:colOff>38100</xdr:colOff>
      <xdr:row>77</xdr:row>
      <xdr:rowOff>14129</xdr:rowOff>
    </xdr:to>
    <xdr:sp macro="" textlink="">
      <xdr:nvSpPr>
        <xdr:cNvPr id="188" name="フローチャート: 判断 187"/>
        <xdr:cNvSpPr/>
      </xdr:nvSpPr>
      <xdr:spPr>
        <a:xfrm>
          <a:off x="1079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5256</xdr:rowOff>
    </xdr:from>
    <xdr:ext cx="599010" cy="259045"/>
    <xdr:sp macro="" textlink="">
      <xdr:nvSpPr>
        <xdr:cNvPr id="189" name="テキスト ボックス 188"/>
        <xdr:cNvSpPr txBox="1"/>
      </xdr:nvSpPr>
      <xdr:spPr>
        <a:xfrm>
          <a:off x="830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156080</xdr:rowOff>
    </xdr:from>
    <xdr:to>
      <xdr:col>24</xdr:col>
      <xdr:colOff>114300</xdr:colOff>
      <xdr:row>74</xdr:row>
      <xdr:rowOff>86230</xdr:rowOff>
    </xdr:to>
    <xdr:sp macro="" textlink="">
      <xdr:nvSpPr>
        <xdr:cNvPr id="195" name="楕円 194"/>
        <xdr:cNvSpPr/>
      </xdr:nvSpPr>
      <xdr:spPr>
        <a:xfrm>
          <a:off x="4584700" y="126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71007</xdr:rowOff>
    </xdr:from>
    <xdr:ext cx="599010" cy="259045"/>
    <xdr:sp macro="" textlink="">
      <xdr:nvSpPr>
        <xdr:cNvPr id="196" name="民生費該当値テキスト"/>
        <xdr:cNvSpPr txBox="1"/>
      </xdr:nvSpPr>
      <xdr:spPr>
        <a:xfrm>
          <a:off x="4686300" y="1258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122001</xdr:rowOff>
    </xdr:from>
    <xdr:to>
      <xdr:col>20</xdr:col>
      <xdr:colOff>38100</xdr:colOff>
      <xdr:row>73</xdr:row>
      <xdr:rowOff>52151</xdr:rowOff>
    </xdr:to>
    <xdr:sp macro="" textlink="">
      <xdr:nvSpPr>
        <xdr:cNvPr id="197" name="楕円 196"/>
        <xdr:cNvSpPr/>
      </xdr:nvSpPr>
      <xdr:spPr>
        <a:xfrm>
          <a:off x="3746500" y="124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68678</xdr:rowOff>
    </xdr:from>
    <xdr:ext cx="599010" cy="259045"/>
    <xdr:sp macro="" textlink="">
      <xdr:nvSpPr>
        <xdr:cNvPr id="198" name="テキスト ボックス 197"/>
        <xdr:cNvSpPr txBox="1"/>
      </xdr:nvSpPr>
      <xdr:spPr>
        <a:xfrm>
          <a:off x="3497795" y="1224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31188</xdr:rowOff>
    </xdr:from>
    <xdr:to>
      <xdr:col>15</xdr:col>
      <xdr:colOff>101600</xdr:colOff>
      <xdr:row>70</xdr:row>
      <xdr:rowOff>132788</xdr:rowOff>
    </xdr:to>
    <xdr:sp macro="" textlink="">
      <xdr:nvSpPr>
        <xdr:cNvPr id="199" name="楕円 198"/>
        <xdr:cNvSpPr/>
      </xdr:nvSpPr>
      <xdr:spPr>
        <a:xfrm>
          <a:off x="2857500" y="120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149315</xdr:rowOff>
    </xdr:from>
    <xdr:ext cx="599010" cy="259045"/>
    <xdr:sp macro="" textlink="">
      <xdr:nvSpPr>
        <xdr:cNvPr id="200" name="テキスト ボックス 199"/>
        <xdr:cNvSpPr txBox="1"/>
      </xdr:nvSpPr>
      <xdr:spPr>
        <a:xfrm>
          <a:off x="2608795" y="1180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121800</xdr:rowOff>
    </xdr:from>
    <xdr:to>
      <xdr:col>10</xdr:col>
      <xdr:colOff>165100</xdr:colOff>
      <xdr:row>72</xdr:row>
      <xdr:rowOff>51950</xdr:rowOff>
    </xdr:to>
    <xdr:sp macro="" textlink="">
      <xdr:nvSpPr>
        <xdr:cNvPr id="201" name="楕円 200"/>
        <xdr:cNvSpPr/>
      </xdr:nvSpPr>
      <xdr:spPr>
        <a:xfrm>
          <a:off x="1968500" y="122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68477</xdr:rowOff>
    </xdr:from>
    <xdr:ext cx="599010" cy="259045"/>
    <xdr:sp macro="" textlink="">
      <xdr:nvSpPr>
        <xdr:cNvPr id="202" name="テキスト ボックス 201"/>
        <xdr:cNvSpPr txBox="1"/>
      </xdr:nvSpPr>
      <xdr:spPr>
        <a:xfrm>
          <a:off x="1719795" y="1206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104556</xdr:rowOff>
    </xdr:from>
    <xdr:to>
      <xdr:col>6</xdr:col>
      <xdr:colOff>38100</xdr:colOff>
      <xdr:row>71</xdr:row>
      <xdr:rowOff>34706</xdr:rowOff>
    </xdr:to>
    <xdr:sp macro="" textlink="">
      <xdr:nvSpPr>
        <xdr:cNvPr id="203" name="楕円 202"/>
        <xdr:cNvSpPr/>
      </xdr:nvSpPr>
      <xdr:spPr>
        <a:xfrm>
          <a:off x="1079500" y="121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51233</xdr:rowOff>
    </xdr:from>
    <xdr:ext cx="599010" cy="259045"/>
    <xdr:sp macro="" textlink="">
      <xdr:nvSpPr>
        <xdr:cNvPr id="204" name="テキスト ボックス 203"/>
        <xdr:cNvSpPr txBox="1"/>
      </xdr:nvSpPr>
      <xdr:spPr>
        <a:xfrm>
          <a:off x="830795" y="1188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8" name="直線コネクタ 227"/>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29"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0" name="直線コネクタ 229"/>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1"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2" name="直線コネクタ 231"/>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64722</xdr:rowOff>
    </xdr:from>
    <xdr:to>
      <xdr:col>24</xdr:col>
      <xdr:colOff>63500</xdr:colOff>
      <xdr:row>98</xdr:row>
      <xdr:rowOff>91191</xdr:rowOff>
    </xdr:to>
    <xdr:cxnSp macro="">
      <xdr:nvCxnSpPr>
        <xdr:cNvPr id="233" name="直線コネクタ 232"/>
        <xdr:cNvCxnSpPr/>
      </xdr:nvCxnSpPr>
      <xdr:spPr>
        <a:xfrm flipV="1">
          <a:off x="3797300" y="16866822"/>
          <a:ext cx="838200" cy="2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4" name="衛生費平均値テキスト"/>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5" name="フローチャート: 判断 234"/>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91191</xdr:rowOff>
    </xdr:from>
    <xdr:to>
      <xdr:col>19</xdr:col>
      <xdr:colOff>177800</xdr:colOff>
      <xdr:row>98</xdr:row>
      <xdr:rowOff>91391</xdr:rowOff>
    </xdr:to>
    <xdr:cxnSp macro="">
      <xdr:nvCxnSpPr>
        <xdr:cNvPr id="236" name="直線コネクタ 235"/>
        <xdr:cNvCxnSpPr/>
      </xdr:nvCxnSpPr>
      <xdr:spPr>
        <a:xfrm flipV="1">
          <a:off x="2908300" y="16893291"/>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7" name="フローチャート: 判断 236"/>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8" name="テキスト ボックス 237"/>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82012</xdr:rowOff>
    </xdr:from>
    <xdr:to>
      <xdr:col>15</xdr:col>
      <xdr:colOff>50800</xdr:colOff>
      <xdr:row>98</xdr:row>
      <xdr:rowOff>91391</xdr:rowOff>
    </xdr:to>
    <xdr:cxnSp macro="">
      <xdr:nvCxnSpPr>
        <xdr:cNvPr id="239" name="直線コネクタ 238"/>
        <xdr:cNvCxnSpPr/>
      </xdr:nvCxnSpPr>
      <xdr:spPr>
        <a:xfrm>
          <a:off x="2019300" y="16884112"/>
          <a:ext cx="889000" cy="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0" name="フローチャート: 判断 239"/>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1" name="テキスト ボックス 240"/>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82012</xdr:rowOff>
    </xdr:from>
    <xdr:to>
      <xdr:col>10</xdr:col>
      <xdr:colOff>114300</xdr:colOff>
      <xdr:row>98</xdr:row>
      <xdr:rowOff>120731</xdr:rowOff>
    </xdr:to>
    <xdr:cxnSp macro="">
      <xdr:nvCxnSpPr>
        <xdr:cNvPr id="242" name="直線コネクタ 241"/>
        <xdr:cNvCxnSpPr/>
      </xdr:nvCxnSpPr>
      <xdr:spPr>
        <a:xfrm flipV="1">
          <a:off x="1130300" y="16884112"/>
          <a:ext cx="889000" cy="3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3" name="フローチャート: 判断 242"/>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4" name="テキスト ボックス 243"/>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5" name="フローチャート: 判断 244"/>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6" name="テキスト ボックス 245"/>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13922</xdr:rowOff>
    </xdr:from>
    <xdr:to>
      <xdr:col>24</xdr:col>
      <xdr:colOff>114300</xdr:colOff>
      <xdr:row>98</xdr:row>
      <xdr:rowOff>115522</xdr:rowOff>
    </xdr:to>
    <xdr:sp macro="" textlink="">
      <xdr:nvSpPr>
        <xdr:cNvPr id="252" name="楕円 251"/>
        <xdr:cNvSpPr/>
      </xdr:nvSpPr>
      <xdr:spPr>
        <a:xfrm>
          <a:off x="4584700" y="168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100299</xdr:rowOff>
    </xdr:from>
    <xdr:ext cx="534377" cy="259045"/>
    <xdr:sp macro="" textlink="">
      <xdr:nvSpPr>
        <xdr:cNvPr id="253" name="衛生費該当値テキスト"/>
        <xdr:cNvSpPr txBox="1"/>
      </xdr:nvSpPr>
      <xdr:spPr>
        <a:xfrm>
          <a:off x="4686300" y="1673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40391</xdr:rowOff>
    </xdr:from>
    <xdr:to>
      <xdr:col>20</xdr:col>
      <xdr:colOff>38100</xdr:colOff>
      <xdr:row>98</xdr:row>
      <xdr:rowOff>141991</xdr:rowOff>
    </xdr:to>
    <xdr:sp macro="" textlink="">
      <xdr:nvSpPr>
        <xdr:cNvPr id="254" name="楕円 253"/>
        <xdr:cNvSpPr/>
      </xdr:nvSpPr>
      <xdr:spPr>
        <a:xfrm>
          <a:off x="3746500" y="168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133118</xdr:rowOff>
    </xdr:from>
    <xdr:ext cx="534377" cy="259045"/>
    <xdr:sp macro="" textlink="">
      <xdr:nvSpPr>
        <xdr:cNvPr id="255" name="テキスト ボックス 254"/>
        <xdr:cNvSpPr txBox="1"/>
      </xdr:nvSpPr>
      <xdr:spPr>
        <a:xfrm>
          <a:off x="3530111" y="1693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40591</xdr:rowOff>
    </xdr:from>
    <xdr:to>
      <xdr:col>15</xdr:col>
      <xdr:colOff>101600</xdr:colOff>
      <xdr:row>98</xdr:row>
      <xdr:rowOff>142191</xdr:rowOff>
    </xdr:to>
    <xdr:sp macro="" textlink="">
      <xdr:nvSpPr>
        <xdr:cNvPr id="256" name="楕円 255"/>
        <xdr:cNvSpPr/>
      </xdr:nvSpPr>
      <xdr:spPr>
        <a:xfrm>
          <a:off x="2857500" y="16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133318</xdr:rowOff>
    </xdr:from>
    <xdr:ext cx="534377" cy="259045"/>
    <xdr:sp macro="" textlink="">
      <xdr:nvSpPr>
        <xdr:cNvPr id="257" name="テキスト ボックス 256"/>
        <xdr:cNvSpPr txBox="1"/>
      </xdr:nvSpPr>
      <xdr:spPr>
        <a:xfrm>
          <a:off x="2641111" y="169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31212</xdr:rowOff>
    </xdr:from>
    <xdr:to>
      <xdr:col>10</xdr:col>
      <xdr:colOff>165100</xdr:colOff>
      <xdr:row>98</xdr:row>
      <xdr:rowOff>132812</xdr:rowOff>
    </xdr:to>
    <xdr:sp macro="" textlink="">
      <xdr:nvSpPr>
        <xdr:cNvPr id="258" name="楕円 257"/>
        <xdr:cNvSpPr/>
      </xdr:nvSpPr>
      <xdr:spPr>
        <a:xfrm>
          <a:off x="1968500" y="168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123939</xdr:rowOff>
    </xdr:from>
    <xdr:ext cx="534377" cy="259045"/>
    <xdr:sp macro="" textlink="">
      <xdr:nvSpPr>
        <xdr:cNvPr id="259" name="テキスト ボックス 258"/>
        <xdr:cNvSpPr txBox="1"/>
      </xdr:nvSpPr>
      <xdr:spPr>
        <a:xfrm>
          <a:off x="1752111" y="169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69931</xdr:rowOff>
    </xdr:from>
    <xdr:to>
      <xdr:col>6</xdr:col>
      <xdr:colOff>38100</xdr:colOff>
      <xdr:row>99</xdr:row>
      <xdr:rowOff>81</xdr:rowOff>
    </xdr:to>
    <xdr:sp macro="" textlink="">
      <xdr:nvSpPr>
        <xdr:cNvPr id="260" name="楕円 259"/>
        <xdr:cNvSpPr/>
      </xdr:nvSpPr>
      <xdr:spPr>
        <a:xfrm>
          <a:off x="1079500" y="168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162658</xdr:rowOff>
    </xdr:from>
    <xdr:ext cx="534377" cy="259045"/>
    <xdr:sp macro="" textlink="">
      <xdr:nvSpPr>
        <xdr:cNvPr id="261" name="テキスト ボックス 260"/>
        <xdr:cNvSpPr txBox="1"/>
      </xdr:nvSpPr>
      <xdr:spPr>
        <a:xfrm>
          <a:off x="863111" y="169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5" name="直線コネクタ 284"/>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6"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8"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89" name="直線コネクタ 288"/>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44082</xdr:rowOff>
    </xdr:from>
    <xdr:to>
      <xdr:col>55</xdr:col>
      <xdr:colOff>0</xdr:colOff>
      <xdr:row>39</xdr:row>
      <xdr:rowOff>44234</xdr:rowOff>
    </xdr:to>
    <xdr:cxnSp macro="">
      <xdr:nvCxnSpPr>
        <xdr:cNvPr id="290" name="直線コネクタ 289"/>
        <xdr:cNvCxnSpPr/>
      </xdr:nvCxnSpPr>
      <xdr:spPr>
        <a:xfrm>
          <a:off x="9639300" y="673063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1" name="労働費平均値テキスト"/>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2" name="フローチャート: 判断 291"/>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44082</xdr:rowOff>
    </xdr:from>
    <xdr:to>
      <xdr:col>50</xdr:col>
      <xdr:colOff>114300</xdr:colOff>
      <xdr:row>39</xdr:row>
      <xdr:rowOff>44107</xdr:rowOff>
    </xdr:to>
    <xdr:cxnSp macro="">
      <xdr:nvCxnSpPr>
        <xdr:cNvPr id="293" name="直線コネクタ 292"/>
        <xdr:cNvCxnSpPr/>
      </xdr:nvCxnSpPr>
      <xdr:spPr>
        <a:xfrm flipV="1">
          <a:off x="8750300" y="6730632"/>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4" name="フローチャート: 判断 293"/>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5" name="テキスト ボックス 294"/>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67310</xdr:rowOff>
    </xdr:from>
    <xdr:to>
      <xdr:col>45</xdr:col>
      <xdr:colOff>177800</xdr:colOff>
      <xdr:row>39</xdr:row>
      <xdr:rowOff>44107</xdr:rowOff>
    </xdr:to>
    <xdr:cxnSp macro="">
      <xdr:nvCxnSpPr>
        <xdr:cNvPr id="296" name="直線コネクタ 295"/>
        <xdr:cNvCxnSpPr/>
      </xdr:nvCxnSpPr>
      <xdr:spPr>
        <a:xfrm>
          <a:off x="7861300" y="6582410"/>
          <a:ext cx="8890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7" name="フローチャート: 判断 296"/>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8" name="テキスト ボックス 297"/>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67310</xdr:rowOff>
    </xdr:from>
    <xdr:to>
      <xdr:col>41</xdr:col>
      <xdr:colOff>50800</xdr:colOff>
      <xdr:row>38</xdr:row>
      <xdr:rowOff>168491</xdr:rowOff>
    </xdr:to>
    <xdr:cxnSp macro="">
      <xdr:nvCxnSpPr>
        <xdr:cNvPr id="299" name="直線コネクタ 298"/>
        <xdr:cNvCxnSpPr/>
      </xdr:nvCxnSpPr>
      <xdr:spPr>
        <a:xfrm flipV="1">
          <a:off x="6972300" y="6582410"/>
          <a:ext cx="889000" cy="1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0" name="フローチャート: 判断 299"/>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1" name="テキスト ボックス 300"/>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2" name="フローチャート: 判断 301"/>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3" name="テキスト ボックス 302"/>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164884</xdr:rowOff>
    </xdr:from>
    <xdr:to>
      <xdr:col>55</xdr:col>
      <xdr:colOff>50800</xdr:colOff>
      <xdr:row>39</xdr:row>
      <xdr:rowOff>95034</xdr:rowOff>
    </xdr:to>
    <xdr:sp macro="" textlink="">
      <xdr:nvSpPr>
        <xdr:cNvPr id="309" name="楕円 308"/>
        <xdr:cNvSpPr/>
      </xdr:nvSpPr>
      <xdr:spPr>
        <a:xfrm>
          <a:off x="10426700" y="6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103077</xdr:rowOff>
    </xdr:from>
    <xdr:ext cx="313932" cy="259045"/>
    <xdr:sp macro="" textlink="">
      <xdr:nvSpPr>
        <xdr:cNvPr id="310" name="労働費該当値テキスト"/>
        <xdr:cNvSpPr txBox="1"/>
      </xdr:nvSpPr>
      <xdr:spPr>
        <a:xfrm>
          <a:off x="10528300" y="66181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164732</xdr:rowOff>
    </xdr:from>
    <xdr:to>
      <xdr:col>50</xdr:col>
      <xdr:colOff>165100</xdr:colOff>
      <xdr:row>39</xdr:row>
      <xdr:rowOff>94882</xdr:rowOff>
    </xdr:to>
    <xdr:sp macro="" textlink="">
      <xdr:nvSpPr>
        <xdr:cNvPr id="311" name="楕円 310"/>
        <xdr:cNvSpPr/>
      </xdr:nvSpPr>
      <xdr:spPr>
        <a:xfrm>
          <a:off x="9588500" y="66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86009</xdr:rowOff>
    </xdr:from>
    <xdr:ext cx="313932" cy="259045"/>
    <xdr:sp macro="" textlink="">
      <xdr:nvSpPr>
        <xdr:cNvPr id="312" name="テキスト ボックス 311"/>
        <xdr:cNvSpPr txBox="1"/>
      </xdr:nvSpPr>
      <xdr:spPr>
        <a:xfrm>
          <a:off x="9482333" y="6772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164757</xdr:rowOff>
    </xdr:from>
    <xdr:to>
      <xdr:col>46</xdr:col>
      <xdr:colOff>38100</xdr:colOff>
      <xdr:row>39</xdr:row>
      <xdr:rowOff>94907</xdr:rowOff>
    </xdr:to>
    <xdr:sp macro="" textlink="">
      <xdr:nvSpPr>
        <xdr:cNvPr id="313" name="楕円 312"/>
        <xdr:cNvSpPr/>
      </xdr:nvSpPr>
      <xdr:spPr>
        <a:xfrm>
          <a:off x="8699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86034</xdr:rowOff>
    </xdr:from>
    <xdr:ext cx="313932" cy="259045"/>
    <xdr:sp macro="" textlink="">
      <xdr:nvSpPr>
        <xdr:cNvPr id="314" name="テキスト ボックス 313"/>
        <xdr:cNvSpPr txBox="1"/>
      </xdr:nvSpPr>
      <xdr:spPr>
        <a:xfrm>
          <a:off x="8593333" y="677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xdr:rowOff>
    </xdr:from>
    <xdr:to>
      <xdr:col>41</xdr:col>
      <xdr:colOff>101600</xdr:colOff>
      <xdr:row>38</xdr:row>
      <xdr:rowOff>118110</xdr:rowOff>
    </xdr:to>
    <xdr:sp macro="" textlink="">
      <xdr:nvSpPr>
        <xdr:cNvPr id="315" name="楕円 314"/>
        <xdr:cNvSpPr/>
      </xdr:nvSpPr>
      <xdr:spPr>
        <a:xfrm>
          <a:off x="7810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134637</xdr:rowOff>
    </xdr:from>
    <xdr:ext cx="534377" cy="259045"/>
    <xdr:sp macro="" textlink="">
      <xdr:nvSpPr>
        <xdr:cNvPr id="316" name="テキスト ボックス 315"/>
        <xdr:cNvSpPr txBox="1"/>
      </xdr:nvSpPr>
      <xdr:spPr>
        <a:xfrm>
          <a:off x="7594111" y="63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117691</xdr:rowOff>
    </xdr:from>
    <xdr:to>
      <xdr:col>36</xdr:col>
      <xdr:colOff>165100</xdr:colOff>
      <xdr:row>39</xdr:row>
      <xdr:rowOff>47841</xdr:rowOff>
    </xdr:to>
    <xdr:sp macro="" textlink="">
      <xdr:nvSpPr>
        <xdr:cNvPr id="317" name="楕円 316"/>
        <xdr:cNvSpPr/>
      </xdr:nvSpPr>
      <xdr:spPr>
        <a:xfrm>
          <a:off x="6921500" y="66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64368</xdr:rowOff>
    </xdr:from>
    <xdr:ext cx="469744" cy="259045"/>
    <xdr:sp macro="" textlink="">
      <xdr:nvSpPr>
        <xdr:cNvPr id="318" name="テキスト ボックス 317"/>
        <xdr:cNvSpPr txBox="1"/>
      </xdr:nvSpPr>
      <xdr:spPr>
        <a:xfrm>
          <a:off x="6737428" y="64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148490</xdr:rowOff>
    </xdr:from>
    <xdr:to>
      <xdr:col>54</xdr:col>
      <xdr:colOff>189865</xdr:colOff>
      <xdr:row>58</xdr:row>
      <xdr:rowOff>138383</xdr:rowOff>
    </xdr:to>
    <xdr:cxnSp macro="">
      <xdr:nvCxnSpPr>
        <xdr:cNvPr id="340" name="直線コネクタ 339"/>
        <xdr:cNvCxnSpPr/>
      </xdr:nvCxnSpPr>
      <xdr:spPr>
        <a:xfrm flipV="1">
          <a:off x="10475595" y="9063890"/>
          <a:ext cx="1270" cy="101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142210</xdr:rowOff>
    </xdr:from>
    <xdr:ext cx="469744" cy="259045"/>
    <xdr:sp macro="" textlink="">
      <xdr:nvSpPr>
        <xdr:cNvPr id="341" name="農林水産業費最小値テキスト"/>
        <xdr:cNvSpPr txBox="1"/>
      </xdr:nvSpPr>
      <xdr:spPr>
        <a:xfrm>
          <a:off x="10528300" y="1008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138383</xdr:rowOff>
    </xdr:from>
    <xdr:to>
      <xdr:col>55</xdr:col>
      <xdr:colOff>88900</xdr:colOff>
      <xdr:row>58</xdr:row>
      <xdr:rowOff>138383</xdr:rowOff>
    </xdr:to>
    <xdr:cxnSp macro="">
      <xdr:nvCxnSpPr>
        <xdr:cNvPr id="342" name="直線コネクタ 341"/>
        <xdr:cNvCxnSpPr/>
      </xdr:nvCxnSpPr>
      <xdr:spPr>
        <a:xfrm>
          <a:off x="10388600" y="1008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95167</xdr:rowOff>
    </xdr:from>
    <xdr:ext cx="690189" cy="259045"/>
    <xdr:sp macro="" textlink="">
      <xdr:nvSpPr>
        <xdr:cNvPr id="343" name="農林水産業費最大値テキスト"/>
        <xdr:cNvSpPr txBox="1"/>
      </xdr:nvSpPr>
      <xdr:spPr>
        <a:xfrm>
          <a:off x="10528300" y="88391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148490</xdr:rowOff>
    </xdr:from>
    <xdr:to>
      <xdr:col>55</xdr:col>
      <xdr:colOff>88900</xdr:colOff>
      <xdr:row>52</xdr:row>
      <xdr:rowOff>148490</xdr:rowOff>
    </xdr:to>
    <xdr:cxnSp macro="">
      <xdr:nvCxnSpPr>
        <xdr:cNvPr id="344" name="直線コネクタ 343"/>
        <xdr:cNvCxnSpPr/>
      </xdr:nvCxnSpPr>
      <xdr:spPr>
        <a:xfrm>
          <a:off x="10388600" y="906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148490</xdr:rowOff>
    </xdr:from>
    <xdr:to>
      <xdr:col>55</xdr:col>
      <xdr:colOff>0</xdr:colOff>
      <xdr:row>53</xdr:row>
      <xdr:rowOff>154263</xdr:rowOff>
    </xdr:to>
    <xdr:cxnSp macro="">
      <xdr:nvCxnSpPr>
        <xdr:cNvPr id="345" name="直線コネクタ 344"/>
        <xdr:cNvCxnSpPr/>
      </xdr:nvCxnSpPr>
      <xdr:spPr>
        <a:xfrm flipV="1">
          <a:off x="9639300" y="9063890"/>
          <a:ext cx="838200" cy="17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120730</xdr:rowOff>
    </xdr:from>
    <xdr:ext cx="599010" cy="259045"/>
    <xdr:sp macro="" textlink="">
      <xdr:nvSpPr>
        <xdr:cNvPr id="346" name="農林水産業費平均値テキスト"/>
        <xdr:cNvSpPr txBox="1"/>
      </xdr:nvSpPr>
      <xdr:spPr>
        <a:xfrm>
          <a:off x="10528300" y="9893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142303</xdr:rowOff>
    </xdr:from>
    <xdr:to>
      <xdr:col>55</xdr:col>
      <xdr:colOff>50800</xdr:colOff>
      <xdr:row>58</xdr:row>
      <xdr:rowOff>72453</xdr:rowOff>
    </xdr:to>
    <xdr:sp macro="" textlink="">
      <xdr:nvSpPr>
        <xdr:cNvPr id="347" name="フローチャート: 判断 346"/>
        <xdr:cNvSpPr/>
      </xdr:nvSpPr>
      <xdr:spPr>
        <a:xfrm>
          <a:off x="10426700" y="99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154263</xdr:rowOff>
    </xdr:from>
    <xdr:to>
      <xdr:col>50</xdr:col>
      <xdr:colOff>114300</xdr:colOff>
      <xdr:row>56</xdr:row>
      <xdr:rowOff>70855</xdr:rowOff>
    </xdr:to>
    <xdr:cxnSp macro="">
      <xdr:nvCxnSpPr>
        <xdr:cNvPr id="348" name="直線コネクタ 347"/>
        <xdr:cNvCxnSpPr/>
      </xdr:nvCxnSpPr>
      <xdr:spPr>
        <a:xfrm flipV="1">
          <a:off x="8750300" y="9241113"/>
          <a:ext cx="889000" cy="4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154519</xdr:rowOff>
    </xdr:from>
    <xdr:to>
      <xdr:col>50</xdr:col>
      <xdr:colOff>165100</xdr:colOff>
      <xdr:row>58</xdr:row>
      <xdr:rowOff>84669</xdr:rowOff>
    </xdr:to>
    <xdr:sp macro="" textlink="">
      <xdr:nvSpPr>
        <xdr:cNvPr id="349" name="フローチャート: 判断 348"/>
        <xdr:cNvSpPr/>
      </xdr:nvSpPr>
      <xdr:spPr>
        <a:xfrm>
          <a:off x="9588500" y="992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75796</xdr:rowOff>
    </xdr:from>
    <xdr:ext cx="599010" cy="259045"/>
    <xdr:sp macro="" textlink="">
      <xdr:nvSpPr>
        <xdr:cNvPr id="350" name="テキスト ボックス 349"/>
        <xdr:cNvSpPr txBox="1"/>
      </xdr:nvSpPr>
      <xdr:spPr>
        <a:xfrm>
          <a:off x="9339795" y="1001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130035</xdr:rowOff>
    </xdr:from>
    <xdr:to>
      <xdr:col>45</xdr:col>
      <xdr:colOff>177800</xdr:colOff>
      <xdr:row>56</xdr:row>
      <xdr:rowOff>70855</xdr:rowOff>
    </xdr:to>
    <xdr:cxnSp macro="">
      <xdr:nvCxnSpPr>
        <xdr:cNvPr id="351" name="直線コネクタ 350"/>
        <xdr:cNvCxnSpPr/>
      </xdr:nvCxnSpPr>
      <xdr:spPr>
        <a:xfrm>
          <a:off x="7861300" y="8702535"/>
          <a:ext cx="889000" cy="9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159759</xdr:rowOff>
    </xdr:from>
    <xdr:to>
      <xdr:col>46</xdr:col>
      <xdr:colOff>38100</xdr:colOff>
      <xdr:row>58</xdr:row>
      <xdr:rowOff>89909</xdr:rowOff>
    </xdr:to>
    <xdr:sp macro="" textlink="">
      <xdr:nvSpPr>
        <xdr:cNvPr id="352" name="フローチャート: 判断 351"/>
        <xdr:cNvSpPr/>
      </xdr:nvSpPr>
      <xdr:spPr>
        <a:xfrm>
          <a:off x="8699500" y="993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81036</xdr:rowOff>
    </xdr:from>
    <xdr:ext cx="599010" cy="259045"/>
    <xdr:sp macro="" textlink="">
      <xdr:nvSpPr>
        <xdr:cNvPr id="353" name="テキスト ボックス 352"/>
        <xdr:cNvSpPr txBox="1"/>
      </xdr:nvSpPr>
      <xdr:spPr>
        <a:xfrm>
          <a:off x="8450795" y="100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130035</xdr:rowOff>
    </xdr:from>
    <xdr:to>
      <xdr:col>41</xdr:col>
      <xdr:colOff>50800</xdr:colOff>
      <xdr:row>55</xdr:row>
      <xdr:rowOff>26321</xdr:rowOff>
    </xdr:to>
    <xdr:cxnSp macro="">
      <xdr:nvCxnSpPr>
        <xdr:cNvPr id="354" name="直線コネクタ 353"/>
        <xdr:cNvCxnSpPr/>
      </xdr:nvCxnSpPr>
      <xdr:spPr>
        <a:xfrm flipV="1">
          <a:off x="6972300" y="8702535"/>
          <a:ext cx="889000" cy="7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160556</xdr:rowOff>
    </xdr:from>
    <xdr:to>
      <xdr:col>41</xdr:col>
      <xdr:colOff>101600</xdr:colOff>
      <xdr:row>58</xdr:row>
      <xdr:rowOff>90706</xdr:rowOff>
    </xdr:to>
    <xdr:sp macro="" textlink="">
      <xdr:nvSpPr>
        <xdr:cNvPr id="355" name="フローチャート: 判断 354"/>
        <xdr:cNvSpPr/>
      </xdr:nvSpPr>
      <xdr:spPr>
        <a:xfrm>
          <a:off x="78105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81833</xdr:rowOff>
    </xdr:from>
    <xdr:ext cx="599010" cy="259045"/>
    <xdr:sp macro="" textlink="">
      <xdr:nvSpPr>
        <xdr:cNvPr id="356" name="テキスト ボックス 355"/>
        <xdr:cNvSpPr txBox="1"/>
      </xdr:nvSpPr>
      <xdr:spPr>
        <a:xfrm>
          <a:off x="7561795" y="1002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1972</xdr:rowOff>
    </xdr:from>
    <xdr:to>
      <xdr:col>36</xdr:col>
      <xdr:colOff>165100</xdr:colOff>
      <xdr:row>58</xdr:row>
      <xdr:rowOff>103572</xdr:rowOff>
    </xdr:to>
    <xdr:sp macro="" textlink="">
      <xdr:nvSpPr>
        <xdr:cNvPr id="357" name="フローチャート: 判断 356"/>
        <xdr:cNvSpPr/>
      </xdr:nvSpPr>
      <xdr:spPr>
        <a:xfrm>
          <a:off x="6921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94699</xdr:rowOff>
    </xdr:from>
    <xdr:ext cx="534377" cy="259045"/>
    <xdr:sp macro="" textlink="">
      <xdr:nvSpPr>
        <xdr:cNvPr id="358" name="テキスト ボックス 357"/>
        <xdr:cNvSpPr txBox="1"/>
      </xdr:nvSpPr>
      <xdr:spPr>
        <a:xfrm>
          <a:off x="6705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97690</xdr:rowOff>
    </xdr:from>
    <xdr:to>
      <xdr:col>55</xdr:col>
      <xdr:colOff>50800</xdr:colOff>
      <xdr:row>53</xdr:row>
      <xdr:rowOff>27840</xdr:rowOff>
    </xdr:to>
    <xdr:sp macro="" textlink="">
      <xdr:nvSpPr>
        <xdr:cNvPr id="364" name="楕円 363"/>
        <xdr:cNvSpPr/>
      </xdr:nvSpPr>
      <xdr:spPr>
        <a:xfrm>
          <a:off x="10426700" y="90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50717</xdr:rowOff>
    </xdr:from>
    <xdr:ext cx="690189" cy="259045"/>
    <xdr:sp macro="" textlink="">
      <xdr:nvSpPr>
        <xdr:cNvPr id="365" name="農林水産業費該当値テキスト"/>
        <xdr:cNvSpPr txBox="1"/>
      </xdr:nvSpPr>
      <xdr:spPr>
        <a:xfrm>
          <a:off x="10528300" y="89661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103463</xdr:rowOff>
    </xdr:from>
    <xdr:to>
      <xdr:col>50</xdr:col>
      <xdr:colOff>165100</xdr:colOff>
      <xdr:row>54</xdr:row>
      <xdr:rowOff>33613</xdr:rowOff>
    </xdr:to>
    <xdr:sp macro="" textlink="">
      <xdr:nvSpPr>
        <xdr:cNvPr id="366" name="楕円 365"/>
        <xdr:cNvSpPr/>
      </xdr:nvSpPr>
      <xdr:spPr>
        <a:xfrm>
          <a:off x="9588500" y="91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50140</xdr:rowOff>
    </xdr:from>
    <xdr:ext cx="599010" cy="259045"/>
    <xdr:sp macro="" textlink="">
      <xdr:nvSpPr>
        <xdr:cNvPr id="367" name="テキスト ボックス 366"/>
        <xdr:cNvSpPr txBox="1"/>
      </xdr:nvSpPr>
      <xdr:spPr>
        <a:xfrm>
          <a:off x="9339795" y="896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20055</xdr:rowOff>
    </xdr:from>
    <xdr:to>
      <xdr:col>46</xdr:col>
      <xdr:colOff>38100</xdr:colOff>
      <xdr:row>56</xdr:row>
      <xdr:rowOff>121655</xdr:rowOff>
    </xdr:to>
    <xdr:sp macro="" textlink="">
      <xdr:nvSpPr>
        <xdr:cNvPr id="368" name="楕円 367"/>
        <xdr:cNvSpPr/>
      </xdr:nvSpPr>
      <xdr:spPr>
        <a:xfrm>
          <a:off x="8699500" y="96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138182</xdr:rowOff>
    </xdr:from>
    <xdr:ext cx="599010" cy="259045"/>
    <xdr:sp macro="" textlink="">
      <xdr:nvSpPr>
        <xdr:cNvPr id="369" name="テキスト ボックス 368"/>
        <xdr:cNvSpPr txBox="1"/>
      </xdr:nvSpPr>
      <xdr:spPr>
        <a:xfrm>
          <a:off x="8450795" y="93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79235</xdr:rowOff>
    </xdr:from>
    <xdr:to>
      <xdr:col>41</xdr:col>
      <xdr:colOff>101600</xdr:colOff>
      <xdr:row>51</xdr:row>
      <xdr:rowOff>9385</xdr:rowOff>
    </xdr:to>
    <xdr:sp macro="" textlink="">
      <xdr:nvSpPr>
        <xdr:cNvPr id="370" name="楕円 369"/>
        <xdr:cNvSpPr/>
      </xdr:nvSpPr>
      <xdr:spPr>
        <a:xfrm>
          <a:off x="7810500" y="8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25912</xdr:rowOff>
    </xdr:from>
    <xdr:ext cx="690189" cy="259045"/>
    <xdr:sp macro="" textlink="">
      <xdr:nvSpPr>
        <xdr:cNvPr id="371" name="テキスト ボックス 370"/>
        <xdr:cNvSpPr txBox="1"/>
      </xdr:nvSpPr>
      <xdr:spPr>
        <a:xfrm>
          <a:off x="7516205" y="84269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146971</xdr:rowOff>
    </xdr:from>
    <xdr:to>
      <xdr:col>36</xdr:col>
      <xdr:colOff>165100</xdr:colOff>
      <xdr:row>55</xdr:row>
      <xdr:rowOff>77121</xdr:rowOff>
    </xdr:to>
    <xdr:sp macro="" textlink="">
      <xdr:nvSpPr>
        <xdr:cNvPr id="372" name="楕円 371"/>
        <xdr:cNvSpPr/>
      </xdr:nvSpPr>
      <xdr:spPr>
        <a:xfrm>
          <a:off x="6921500" y="94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93648</xdr:rowOff>
    </xdr:from>
    <xdr:ext cx="599010" cy="259045"/>
    <xdr:sp macro="" textlink="">
      <xdr:nvSpPr>
        <xdr:cNvPr id="373" name="テキスト ボックス 372"/>
        <xdr:cNvSpPr txBox="1"/>
      </xdr:nvSpPr>
      <xdr:spPr>
        <a:xfrm>
          <a:off x="6672795" y="918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121423</xdr:rowOff>
    </xdr:from>
    <xdr:to>
      <xdr:col>54</xdr:col>
      <xdr:colOff>189865</xdr:colOff>
      <xdr:row>79</xdr:row>
      <xdr:rowOff>97665</xdr:rowOff>
    </xdr:to>
    <xdr:cxnSp macro="">
      <xdr:nvCxnSpPr>
        <xdr:cNvPr id="399" name="直線コネクタ 398"/>
        <xdr:cNvCxnSpPr/>
      </xdr:nvCxnSpPr>
      <xdr:spPr>
        <a:xfrm flipV="1">
          <a:off x="10475595" y="12465823"/>
          <a:ext cx="1270" cy="117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101492</xdr:rowOff>
    </xdr:from>
    <xdr:ext cx="469744" cy="259045"/>
    <xdr:sp macro="" textlink="">
      <xdr:nvSpPr>
        <xdr:cNvPr id="400" name="商工費最小値テキスト"/>
        <xdr:cNvSpPr txBox="1"/>
      </xdr:nvSpPr>
      <xdr:spPr>
        <a:xfrm>
          <a:off x="10528300" y="1364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97665</xdr:rowOff>
    </xdr:from>
    <xdr:to>
      <xdr:col>55</xdr:col>
      <xdr:colOff>88900</xdr:colOff>
      <xdr:row>79</xdr:row>
      <xdr:rowOff>97665</xdr:rowOff>
    </xdr:to>
    <xdr:cxnSp macro="">
      <xdr:nvCxnSpPr>
        <xdr:cNvPr id="401" name="直線コネクタ 400"/>
        <xdr:cNvCxnSpPr/>
      </xdr:nvCxnSpPr>
      <xdr:spPr>
        <a:xfrm>
          <a:off x="10388600" y="1364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68100</xdr:rowOff>
    </xdr:from>
    <xdr:ext cx="690189" cy="259045"/>
    <xdr:sp macro="" textlink="">
      <xdr:nvSpPr>
        <xdr:cNvPr id="402" name="商工費最大値テキスト"/>
        <xdr:cNvSpPr txBox="1"/>
      </xdr:nvSpPr>
      <xdr:spPr>
        <a:xfrm>
          <a:off x="10528300" y="12241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121423</xdr:rowOff>
    </xdr:from>
    <xdr:to>
      <xdr:col>55</xdr:col>
      <xdr:colOff>88900</xdr:colOff>
      <xdr:row>72</xdr:row>
      <xdr:rowOff>121423</xdr:rowOff>
    </xdr:to>
    <xdr:cxnSp macro="">
      <xdr:nvCxnSpPr>
        <xdr:cNvPr id="403" name="直線コネクタ 402"/>
        <xdr:cNvCxnSpPr/>
      </xdr:nvCxnSpPr>
      <xdr:spPr>
        <a:xfrm>
          <a:off x="10388600" y="1246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121423</xdr:rowOff>
    </xdr:from>
    <xdr:to>
      <xdr:col>55</xdr:col>
      <xdr:colOff>0</xdr:colOff>
      <xdr:row>77</xdr:row>
      <xdr:rowOff>20146</xdr:rowOff>
    </xdr:to>
    <xdr:cxnSp macro="">
      <xdr:nvCxnSpPr>
        <xdr:cNvPr id="404" name="直線コネクタ 403"/>
        <xdr:cNvCxnSpPr/>
      </xdr:nvCxnSpPr>
      <xdr:spPr>
        <a:xfrm flipV="1">
          <a:off x="9639300" y="12465823"/>
          <a:ext cx="838200" cy="75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84611</xdr:rowOff>
    </xdr:from>
    <xdr:ext cx="599010" cy="259045"/>
    <xdr:sp macro="" textlink="">
      <xdr:nvSpPr>
        <xdr:cNvPr id="405" name="商工費平均値テキスト"/>
        <xdr:cNvSpPr txBox="1"/>
      </xdr:nvSpPr>
      <xdr:spPr>
        <a:xfrm>
          <a:off x="10528300" y="13457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106184</xdr:rowOff>
    </xdr:from>
    <xdr:to>
      <xdr:col>55</xdr:col>
      <xdr:colOff>50800</xdr:colOff>
      <xdr:row>79</xdr:row>
      <xdr:rowOff>36334</xdr:rowOff>
    </xdr:to>
    <xdr:sp macro="" textlink="">
      <xdr:nvSpPr>
        <xdr:cNvPr id="406" name="フローチャート: 判断 405"/>
        <xdr:cNvSpPr/>
      </xdr:nvSpPr>
      <xdr:spPr>
        <a:xfrm>
          <a:off x="104267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123113</xdr:rowOff>
    </xdr:from>
    <xdr:to>
      <xdr:col>50</xdr:col>
      <xdr:colOff>114300</xdr:colOff>
      <xdr:row>77</xdr:row>
      <xdr:rowOff>20146</xdr:rowOff>
    </xdr:to>
    <xdr:cxnSp macro="">
      <xdr:nvCxnSpPr>
        <xdr:cNvPr id="407" name="直線コネクタ 406"/>
        <xdr:cNvCxnSpPr/>
      </xdr:nvCxnSpPr>
      <xdr:spPr>
        <a:xfrm>
          <a:off x="8750300" y="12124613"/>
          <a:ext cx="889000" cy="109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131597</xdr:rowOff>
    </xdr:from>
    <xdr:to>
      <xdr:col>50</xdr:col>
      <xdr:colOff>165100</xdr:colOff>
      <xdr:row>79</xdr:row>
      <xdr:rowOff>61747</xdr:rowOff>
    </xdr:to>
    <xdr:sp macro="" textlink="">
      <xdr:nvSpPr>
        <xdr:cNvPr id="408" name="フローチャート: 判断 407"/>
        <xdr:cNvSpPr/>
      </xdr:nvSpPr>
      <xdr:spPr>
        <a:xfrm>
          <a:off x="9588500" y="1350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52874</xdr:rowOff>
    </xdr:from>
    <xdr:ext cx="534377" cy="259045"/>
    <xdr:sp macro="" textlink="">
      <xdr:nvSpPr>
        <xdr:cNvPr id="409" name="テキスト ボックス 408"/>
        <xdr:cNvSpPr txBox="1"/>
      </xdr:nvSpPr>
      <xdr:spPr>
        <a:xfrm>
          <a:off x="9372111" y="135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123113</xdr:rowOff>
    </xdr:from>
    <xdr:to>
      <xdr:col>45</xdr:col>
      <xdr:colOff>177800</xdr:colOff>
      <xdr:row>79</xdr:row>
      <xdr:rowOff>34857</xdr:rowOff>
    </xdr:to>
    <xdr:cxnSp macro="">
      <xdr:nvCxnSpPr>
        <xdr:cNvPr id="410" name="直線コネクタ 409"/>
        <xdr:cNvCxnSpPr/>
      </xdr:nvCxnSpPr>
      <xdr:spPr>
        <a:xfrm flipV="1">
          <a:off x="7861300" y="12124613"/>
          <a:ext cx="889000" cy="14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135755</xdr:rowOff>
    </xdr:from>
    <xdr:to>
      <xdr:col>46</xdr:col>
      <xdr:colOff>38100</xdr:colOff>
      <xdr:row>79</xdr:row>
      <xdr:rowOff>65905</xdr:rowOff>
    </xdr:to>
    <xdr:sp macro="" textlink="">
      <xdr:nvSpPr>
        <xdr:cNvPr id="411" name="フローチャート: 判断 410"/>
        <xdr:cNvSpPr/>
      </xdr:nvSpPr>
      <xdr:spPr>
        <a:xfrm>
          <a:off x="86995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57032</xdr:rowOff>
    </xdr:from>
    <xdr:ext cx="534377" cy="259045"/>
    <xdr:sp macro="" textlink="">
      <xdr:nvSpPr>
        <xdr:cNvPr id="412" name="テキスト ボックス 411"/>
        <xdr:cNvSpPr txBox="1"/>
      </xdr:nvSpPr>
      <xdr:spPr>
        <a:xfrm>
          <a:off x="8483111" y="136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34857</xdr:rowOff>
    </xdr:from>
    <xdr:to>
      <xdr:col>41</xdr:col>
      <xdr:colOff>50800</xdr:colOff>
      <xdr:row>79</xdr:row>
      <xdr:rowOff>93272</xdr:rowOff>
    </xdr:to>
    <xdr:cxnSp macro="">
      <xdr:nvCxnSpPr>
        <xdr:cNvPr id="413" name="直線コネクタ 412"/>
        <xdr:cNvCxnSpPr/>
      </xdr:nvCxnSpPr>
      <xdr:spPr>
        <a:xfrm flipV="1">
          <a:off x="6972300" y="13579407"/>
          <a:ext cx="889000" cy="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139810</xdr:rowOff>
    </xdr:from>
    <xdr:to>
      <xdr:col>41</xdr:col>
      <xdr:colOff>101600</xdr:colOff>
      <xdr:row>79</xdr:row>
      <xdr:rowOff>69960</xdr:rowOff>
    </xdr:to>
    <xdr:sp macro="" textlink="">
      <xdr:nvSpPr>
        <xdr:cNvPr id="414" name="フローチャート: 判断 413"/>
        <xdr:cNvSpPr/>
      </xdr:nvSpPr>
      <xdr:spPr>
        <a:xfrm>
          <a:off x="7810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86487</xdr:rowOff>
    </xdr:from>
    <xdr:ext cx="534377" cy="259045"/>
    <xdr:sp macro="" textlink="">
      <xdr:nvSpPr>
        <xdr:cNvPr id="415" name="テキスト ボックス 414"/>
        <xdr:cNvSpPr txBox="1"/>
      </xdr:nvSpPr>
      <xdr:spPr>
        <a:xfrm>
          <a:off x="7594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131615</xdr:rowOff>
    </xdr:from>
    <xdr:to>
      <xdr:col>36</xdr:col>
      <xdr:colOff>165100</xdr:colOff>
      <xdr:row>79</xdr:row>
      <xdr:rowOff>61765</xdr:rowOff>
    </xdr:to>
    <xdr:sp macro="" textlink="">
      <xdr:nvSpPr>
        <xdr:cNvPr id="416" name="フローチャート: 判断 415"/>
        <xdr:cNvSpPr/>
      </xdr:nvSpPr>
      <xdr:spPr>
        <a:xfrm>
          <a:off x="6921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78292</xdr:rowOff>
    </xdr:from>
    <xdr:ext cx="534377" cy="259045"/>
    <xdr:sp macro="" textlink="">
      <xdr:nvSpPr>
        <xdr:cNvPr id="417" name="テキスト ボックス 416"/>
        <xdr:cNvSpPr txBox="1"/>
      </xdr:nvSpPr>
      <xdr:spPr>
        <a:xfrm>
          <a:off x="6705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70623</xdr:rowOff>
    </xdr:from>
    <xdr:to>
      <xdr:col>55</xdr:col>
      <xdr:colOff>50800</xdr:colOff>
      <xdr:row>73</xdr:row>
      <xdr:rowOff>773</xdr:rowOff>
    </xdr:to>
    <xdr:sp macro="" textlink="">
      <xdr:nvSpPr>
        <xdr:cNvPr id="423" name="楕円 422"/>
        <xdr:cNvSpPr/>
      </xdr:nvSpPr>
      <xdr:spPr>
        <a:xfrm>
          <a:off x="10426700" y="124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23650</xdr:rowOff>
    </xdr:from>
    <xdr:ext cx="690189" cy="259045"/>
    <xdr:sp macro="" textlink="">
      <xdr:nvSpPr>
        <xdr:cNvPr id="424" name="商工費該当値テキスト"/>
        <xdr:cNvSpPr txBox="1"/>
      </xdr:nvSpPr>
      <xdr:spPr>
        <a:xfrm>
          <a:off x="10528300" y="12368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140796</xdr:rowOff>
    </xdr:from>
    <xdr:to>
      <xdr:col>50</xdr:col>
      <xdr:colOff>165100</xdr:colOff>
      <xdr:row>77</xdr:row>
      <xdr:rowOff>70946</xdr:rowOff>
    </xdr:to>
    <xdr:sp macro="" textlink="">
      <xdr:nvSpPr>
        <xdr:cNvPr id="425" name="楕円 424"/>
        <xdr:cNvSpPr/>
      </xdr:nvSpPr>
      <xdr:spPr>
        <a:xfrm>
          <a:off x="9588500" y="131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87472</xdr:rowOff>
    </xdr:from>
    <xdr:ext cx="599010" cy="259045"/>
    <xdr:sp macro="" textlink="">
      <xdr:nvSpPr>
        <xdr:cNvPr id="426" name="テキスト ボックス 425"/>
        <xdr:cNvSpPr txBox="1"/>
      </xdr:nvSpPr>
      <xdr:spPr>
        <a:xfrm>
          <a:off x="9339795" y="1294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72313</xdr:rowOff>
    </xdr:from>
    <xdr:to>
      <xdr:col>46</xdr:col>
      <xdr:colOff>38100</xdr:colOff>
      <xdr:row>71</xdr:row>
      <xdr:rowOff>2463</xdr:rowOff>
    </xdr:to>
    <xdr:sp macro="" textlink="">
      <xdr:nvSpPr>
        <xdr:cNvPr id="427" name="楕円 426"/>
        <xdr:cNvSpPr/>
      </xdr:nvSpPr>
      <xdr:spPr>
        <a:xfrm>
          <a:off x="86995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69</xdr:row>
      <xdr:rowOff>18990</xdr:rowOff>
    </xdr:from>
    <xdr:ext cx="690189" cy="259045"/>
    <xdr:sp macro="" textlink="">
      <xdr:nvSpPr>
        <xdr:cNvPr id="428" name="テキスト ボックス 427"/>
        <xdr:cNvSpPr txBox="1"/>
      </xdr:nvSpPr>
      <xdr:spPr>
        <a:xfrm>
          <a:off x="8405205" y="118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155507</xdr:rowOff>
    </xdr:from>
    <xdr:to>
      <xdr:col>41</xdr:col>
      <xdr:colOff>101600</xdr:colOff>
      <xdr:row>79</xdr:row>
      <xdr:rowOff>85657</xdr:rowOff>
    </xdr:to>
    <xdr:sp macro="" textlink="">
      <xdr:nvSpPr>
        <xdr:cNvPr id="429" name="楕円 428"/>
        <xdr:cNvSpPr/>
      </xdr:nvSpPr>
      <xdr:spPr>
        <a:xfrm>
          <a:off x="7810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76784</xdr:rowOff>
    </xdr:from>
    <xdr:ext cx="534377" cy="259045"/>
    <xdr:sp macro="" textlink="">
      <xdr:nvSpPr>
        <xdr:cNvPr id="430" name="テキスト ボックス 429"/>
        <xdr:cNvSpPr txBox="1"/>
      </xdr:nvSpPr>
      <xdr:spPr>
        <a:xfrm>
          <a:off x="7594111" y="136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42472</xdr:rowOff>
    </xdr:from>
    <xdr:to>
      <xdr:col>36</xdr:col>
      <xdr:colOff>165100</xdr:colOff>
      <xdr:row>79</xdr:row>
      <xdr:rowOff>144072</xdr:rowOff>
    </xdr:to>
    <xdr:sp macro="" textlink="">
      <xdr:nvSpPr>
        <xdr:cNvPr id="431" name="楕円 430"/>
        <xdr:cNvSpPr/>
      </xdr:nvSpPr>
      <xdr:spPr>
        <a:xfrm>
          <a:off x="6921500" y="135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135199</xdr:rowOff>
    </xdr:from>
    <xdr:ext cx="469744" cy="259045"/>
    <xdr:sp macro="" textlink="">
      <xdr:nvSpPr>
        <xdr:cNvPr id="432" name="テキスト ボックス 431"/>
        <xdr:cNvSpPr txBox="1"/>
      </xdr:nvSpPr>
      <xdr:spPr>
        <a:xfrm>
          <a:off x="6737428" y="1367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0" name="テキスト ボックス 449"/>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12796</xdr:rowOff>
    </xdr:from>
    <xdr:to>
      <xdr:col>54</xdr:col>
      <xdr:colOff>189865</xdr:colOff>
      <xdr:row>99</xdr:row>
      <xdr:rowOff>13111</xdr:rowOff>
    </xdr:to>
    <xdr:cxnSp macro="">
      <xdr:nvCxnSpPr>
        <xdr:cNvPr id="456" name="直線コネクタ 455"/>
        <xdr:cNvCxnSpPr/>
      </xdr:nvCxnSpPr>
      <xdr:spPr>
        <a:xfrm flipV="1">
          <a:off x="10475595" y="16300546"/>
          <a:ext cx="1270" cy="68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16938</xdr:rowOff>
    </xdr:from>
    <xdr:ext cx="534377" cy="259045"/>
    <xdr:sp macro="" textlink="">
      <xdr:nvSpPr>
        <xdr:cNvPr id="457" name="土木費最小値テキスト"/>
        <xdr:cNvSpPr txBox="1"/>
      </xdr:nvSpPr>
      <xdr:spPr>
        <a:xfrm>
          <a:off x="10528300" y="1699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13111</xdr:rowOff>
    </xdr:from>
    <xdr:to>
      <xdr:col>55</xdr:col>
      <xdr:colOff>88900</xdr:colOff>
      <xdr:row>99</xdr:row>
      <xdr:rowOff>13111</xdr:rowOff>
    </xdr:to>
    <xdr:cxnSp macro="">
      <xdr:nvCxnSpPr>
        <xdr:cNvPr id="458" name="直線コネクタ 457"/>
        <xdr:cNvCxnSpPr/>
      </xdr:nvCxnSpPr>
      <xdr:spPr>
        <a:xfrm>
          <a:off x="10388600" y="169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130923</xdr:rowOff>
    </xdr:from>
    <xdr:ext cx="599010" cy="259045"/>
    <xdr:sp macro="" textlink="">
      <xdr:nvSpPr>
        <xdr:cNvPr id="459" name="土木費最大値テキスト"/>
        <xdr:cNvSpPr txBox="1"/>
      </xdr:nvSpPr>
      <xdr:spPr>
        <a:xfrm>
          <a:off x="10528300" y="1607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12796</xdr:rowOff>
    </xdr:from>
    <xdr:to>
      <xdr:col>55</xdr:col>
      <xdr:colOff>88900</xdr:colOff>
      <xdr:row>95</xdr:row>
      <xdr:rowOff>12796</xdr:rowOff>
    </xdr:to>
    <xdr:cxnSp macro="">
      <xdr:nvCxnSpPr>
        <xdr:cNvPr id="460" name="直線コネクタ 459"/>
        <xdr:cNvCxnSpPr/>
      </xdr:nvCxnSpPr>
      <xdr:spPr>
        <a:xfrm>
          <a:off x="10388600" y="1630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157580</xdr:rowOff>
    </xdr:from>
    <xdr:to>
      <xdr:col>55</xdr:col>
      <xdr:colOff>0</xdr:colOff>
      <xdr:row>98</xdr:row>
      <xdr:rowOff>12959</xdr:rowOff>
    </xdr:to>
    <xdr:cxnSp macro="">
      <xdr:nvCxnSpPr>
        <xdr:cNvPr id="461" name="直線コネクタ 460"/>
        <xdr:cNvCxnSpPr/>
      </xdr:nvCxnSpPr>
      <xdr:spPr>
        <a:xfrm>
          <a:off x="9639300" y="16788230"/>
          <a:ext cx="838200" cy="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19421</xdr:rowOff>
    </xdr:from>
    <xdr:ext cx="599010" cy="259045"/>
    <xdr:sp macro="" textlink="">
      <xdr:nvSpPr>
        <xdr:cNvPr id="462" name="土木費平均値テキスト"/>
        <xdr:cNvSpPr txBox="1"/>
      </xdr:nvSpPr>
      <xdr:spPr>
        <a:xfrm>
          <a:off x="10528300" y="16821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40994</xdr:rowOff>
    </xdr:from>
    <xdr:to>
      <xdr:col>55</xdr:col>
      <xdr:colOff>50800</xdr:colOff>
      <xdr:row>98</xdr:row>
      <xdr:rowOff>142594</xdr:rowOff>
    </xdr:to>
    <xdr:sp macro="" textlink="">
      <xdr:nvSpPr>
        <xdr:cNvPr id="463" name="フローチャート: 判断 462"/>
        <xdr:cNvSpPr/>
      </xdr:nvSpPr>
      <xdr:spPr>
        <a:xfrm>
          <a:off x="104267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23495</xdr:rowOff>
    </xdr:from>
    <xdr:to>
      <xdr:col>50</xdr:col>
      <xdr:colOff>114300</xdr:colOff>
      <xdr:row>97</xdr:row>
      <xdr:rowOff>157580</xdr:rowOff>
    </xdr:to>
    <xdr:cxnSp macro="">
      <xdr:nvCxnSpPr>
        <xdr:cNvPr id="464" name="直線コネクタ 463"/>
        <xdr:cNvCxnSpPr/>
      </xdr:nvCxnSpPr>
      <xdr:spPr>
        <a:xfrm>
          <a:off x="8750300" y="16654145"/>
          <a:ext cx="889000" cy="1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37885</xdr:rowOff>
    </xdr:from>
    <xdr:to>
      <xdr:col>50</xdr:col>
      <xdr:colOff>165100</xdr:colOff>
      <xdr:row>98</xdr:row>
      <xdr:rowOff>139485</xdr:rowOff>
    </xdr:to>
    <xdr:sp macro="" textlink="">
      <xdr:nvSpPr>
        <xdr:cNvPr id="465" name="フローチャート: 判断 464"/>
        <xdr:cNvSpPr/>
      </xdr:nvSpPr>
      <xdr:spPr>
        <a:xfrm>
          <a:off x="9588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130612</xdr:rowOff>
    </xdr:from>
    <xdr:ext cx="599010" cy="259045"/>
    <xdr:sp macro="" textlink="">
      <xdr:nvSpPr>
        <xdr:cNvPr id="466" name="テキスト ボックス 465"/>
        <xdr:cNvSpPr txBox="1"/>
      </xdr:nvSpPr>
      <xdr:spPr>
        <a:xfrm>
          <a:off x="9339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170213</xdr:rowOff>
    </xdr:from>
    <xdr:to>
      <xdr:col>45</xdr:col>
      <xdr:colOff>177800</xdr:colOff>
      <xdr:row>97</xdr:row>
      <xdr:rowOff>23495</xdr:rowOff>
    </xdr:to>
    <xdr:cxnSp macro="">
      <xdr:nvCxnSpPr>
        <xdr:cNvPr id="467" name="直線コネクタ 466"/>
        <xdr:cNvCxnSpPr/>
      </xdr:nvCxnSpPr>
      <xdr:spPr>
        <a:xfrm>
          <a:off x="7861300" y="16457963"/>
          <a:ext cx="889000" cy="19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42281</xdr:rowOff>
    </xdr:from>
    <xdr:to>
      <xdr:col>46</xdr:col>
      <xdr:colOff>38100</xdr:colOff>
      <xdr:row>98</xdr:row>
      <xdr:rowOff>143881</xdr:rowOff>
    </xdr:to>
    <xdr:sp macro="" textlink="">
      <xdr:nvSpPr>
        <xdr:cNvPr id="468" name="フローチャート: 判断 467"/>
        <xdr:cNvSpPr/>
      </xdr:nvSpPr>
      <xdr:spPr>
        <a:xfrm>
          <a:off x="86995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135008</xdr:rowOff>
    </xdr:from>
    <xdr:ext cx="599010" cy="259045"/>
    <xdr:sp macro="" textlink="">
      <xdr:nvSpPr>
        <xdr:cNvPr id="469" name="テキスト ボックス 468"/>
        <xdr:cNvSpPr txBox="1"/>
      </xdr:nvSpPr>
      <xdr:spPr>
        <a:xfrm>
          <a:off x="8450795" y="1693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132162</xdr:rowOff>
    </xdr:from>
    <xdr:to>
      <xdr:col>41</xdr:col>
      <xdr:colOff>50800</xdr:colOff>
      <xdr:row>95</xdr:row>
      <xdr:rowOff>170213</xdr:rowOff>
    </xdr:to>
    <xdr:cxnSp macro="">
      <xdr:nvCxnSpPr>
        <xdr:cNvPr id="470" name="直線コネクタ 469"/>
        <xdr:cNvCxnSpPr/>
      </xdr:nvCxnSpPr>
      <xdr:spPr>
        <a:xfrm>
          <a:off x="6972300" y="15562662"/>
          <a:ext cx="889000" cy="8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41746</xdr:rowOff>
    </xdr:from>
    <xdr:to>
      <xdr:col>41</xdr:col>
      <xdr:colOff>101600</xdr:colOff>
      <xdr:row>98</xdr:row>
      <xdr:rowOff>143346</xdr:rowOff>
    </xdr:to>
    <xdr:sp macro="" textlink="">
      <xdr:nvSpPr>
        <xdr:cNvPr id="471" name="フローチャート: 判断 470"/>
        <xdr:cNvSpPr/>
      </xdr:nvSpPr>
      <xdr:spPr>
        <a:xfrm>
          <a:off x="7810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134473</xdr:rowOff>
    </xdr:from>
    <xdr:ext cx="599010" cy="259045"/>
    <xdr:sp macro="" textlink="">
      <xdr:nvSpPr>
        <xdr:cNvPr id="472" name="テキスト ボックス 471"/>
        <xdr:cNvSpPr txBox="1"/>
      </xdr:nvSpPr>
      <xdr:spPr>
        <a:xfrm>
          <a:off x="7561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47223</xdr:rowOff>
    </xdr:from>
    <xdr:to>
      <xdr:col>36</xdr:col>
      <xdr:colOff>165100</xdr:colOff>
      <xdr:row>98</xdr:row>
      <xdr:rowOff>148823</xdr:rowOff>
    </xdr:to>
    <xdr:sp macro="" textlink="">
      <xdr:nvSpPr>
        <xdr:cNvPr id="473" name="フローチャート: 判断 472"/>
        <xdr:cNvSpPr/>
      </xdr:nvSpPr>
      <xdr:spPr>
        <a:xfrm>
          <a:off x="6921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139950</xdr:rowOff>
    </xdr:from>
    <xdr:ext cx="599010" cy="259045"/>
    <xdr:sp macro="" textlink="">
      <xdr:nvSpPr>
        <xdr:cNvPr id="474" name="テキスト ボックス 473"/>
        <xdr:cNvSpPr txBox="1"/>
      </xdr:nvSpPr>
      <xdr:spPr>
        <a:xfrm>
          <a:off x="6672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133609</xdr:rowOff>
    </xdr:from>
    <xdr:to>
      <xdr:col>55</xdr:col>
      <xdr:colOff>50800</xdr:colOff>
      <xdr:row>98</xdr:row>
      <xdr:rowOff>63759</xdr:rowOff>
    </xdr:to>
    <xdr:sp macro="" textlink="">
      <xdr:nvSpPr>
        <xdr:cNvPr id="480" name="楕円 479"/>
        <xdr:cNvSpPr/>
      </xdr:nvSpPr>
      <xdr:spPr>
        <a:xfrm>
          <a:off x="10426700" y="1676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156486</xdr:rowOff>
    </xdr:from>
    <xdr:ext cx="599010" cy="259045"/>
    <xdr:sp macro="" textlink="">
      <xdr:nvSpPr>
        <xdr:cNvPr id="481" name="土木費該当値テキスト"/>
        <xdr:cNvSpPr txBox="1"/>
      </xdr:nvSpPr>
      <xdr:spPr>
        <a:xfrm>
          <a:off x="10528300" y="1661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106780</xdr:rowOff>
    </xdr:from>
    <xdr:to>
      <xdr:col>50</xdr:col>
      <xdr:colOff>165100</xdr:colOff>
      <xdr:row>98</xdr:row>
      <xdr:rowOff>36930</xdr:rowOff>
    </xdr:to>
    <xdr:sp macro="" textlink="">
      <xdr:nvSpPr>
        <xdr:cNvPr id="482" name="楕円 481"/>
        <xdr:cNvSpPr/>
      </xdr:nvSpPr>
      <xdr:spPr>
        <a:xfrm>
          <a:off x="9588500" y="167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53457</xdr:rowOff>
    </xdr:from>
    <xdr:ext cx="599010" cy="259045"/>
    <xdr:sp macro="" textlink="">
      <xdr:nvSpPr>
        <xdr:cNvPr id="483" name="テキスト ボックス 482"/>
        <xdr:cNvSpPr txBox="1"/>
      </xdr:nvSpPr>
      <xdr:spPr>
        <a:xfrm>
          <a:off x="9339795" y="1651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144145</xdr:rowOff>
    </xdr:from>
    <xdr:to>
      <xdr:col>46</xdr:col>
      <xdr:colOff>38100</xdr:colOff>
      <xdr:row>97</xdr:row>
      <xdr:rowOff>74295</xdr:rowOff>
    </xdr:to>
    <xdr:sp macro="" textlink="">
      <xdr:nvSpPr>
        <xdr:cNvPr id="484" name="楕円 483"/>
        <xdr:cNvSpPr/>
      </xdr:nvSpPr>
      <xdr:spPr>
        <a:xfrm>
          <a:off x="8699500" y="166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90822</xdr:rowOff>
    </xdr:from>
    <xdr:ext cx="599010" cy="259045"/>
    <xdr:sp macro="" textlink="">
      <xdr:nvSpPr>
        <xdr:cNvPr id="485" name="テキスト ボックス 484"/>
        <xdr:cNvSpPr txBox="1"/>
      </xdr:nvSpPr>
      <xdr:spPr>
        <a:xfrm>
          <a:off x="8450795" y="1637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119413</xdr:rowOff>
    </xdr:from>
    <xdr:to>
      <xdr:col>41</xdr:col>
      <xdr:colOff>101600</xdr:colOff>
      <xdr:row>96</xdr:row>
      <xdr:rowOff>49563</xdr:rowOff>
    </xdr:to>
    <xdr:sp macro="" textlink="">
      <xdr:nvSpPr>
        <xdr:cNvPr id="486" name="楕円 485"/>
        <xdr:cNvSpPr/>
      </xdr:nvSpPr>
      <xdr:spPr>
        <a:xfrm>
          <a:off x="7810500" y="164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66090</xdr:rowOff>
    </xdr:from>
    <xdr:ext cx="599010" cy="259045"/>
    <xdr:sp macro="" textlink="">
      <xdr:nvSpPr>
        <xdr:cNvPr id="487" name="テキスト ボックス 486"/>
        <xdr:cNvSpPr txBox="1"/>
      </xdr:nvSpPr>
      <xdr:spPr>
        <a:xfrm>
          <a:off x="7561795" y="1618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81362</xdr:rowOff>
    </xdr:from>
    <xdr:to>
      <xdr:col>36</xdr:col>
      <xdr:colOff>165100</xdr:colOff>
      <xdr:row>91</xdr:row>
      <xdr:rowOff>11512</xdr:rowOff>
    </xdr:to>
    <xdr:sp macro="" textlink="">
      <xdr:nvSpPr>
        <xdr:cNvPr id="488" name="楕円 487"/>
        <xdr:cNvSpPr/>
      </xdr:nvSpPr>
      <xdr:spPr>
        <a:xfrm>
          <a:off x="6921500" y="155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28039</xdr:rowOff>
    </xdr:from>
    <xdr:ext cx="690189" cy="259045"/>
    <xdr:sp macro="" textlink="">
      <xdr:nvSpPr>
        <xdr:cNvPr id="489" name="テキスト ボックス 488"/>
        <xdr:cNvSpPr txBox="1"/>
      </xdr:nvSpPr>
      <xdr:spPr>
        <a:xfrm>
          <a:off x="6627205" y="15287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1" name="直線コネクタ 510"/>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2"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3" name="直線コネクタ 512"/>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4"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5" name="直線コネクタ 514"/>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16658</xdr:rowOff>
    </xdr:from>
    <xdr:to>
      <xdr:col>85</xdr:col>
      <xdr:colOff>127000</xdr:colOff>
      <xdr:row>36</xdr:row>
      <xdr:rowOff>164807</xdr:rowOff>
    </xdr:to>
    <xdr:cxnSp macro="">
      <xdr:nvCxnSpPr>
        <xdr:cNvPr id="516" name="直線コネクタ 515"/>
        <xdr:cNvCxnSpPr/>
      </xdr:nvCxnSpPr>
      <xdr:spPr>
        <a:xfrm flipV="1">
          <a:off x="15481300" y="6188858"/>
          <a:ext cx="838200" cy="14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17" name="消防費平均値テキスト"/>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18" name="フローチャート: 判断 517"/>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164807</xdr:rowOff>
    </xdr:from>
    <xdr:to>
      <xdr:col>81</xdr:col>
      <xdr:colOff>50800</xdr:colOff>
      <xdr:row>38</xdr:row>
      <xdr:rowOff>12358</xdr:rowOff>
    </xdr:to>
    <xdr:cxnSp macro="">
      <xdr:nvCxnSpPr>
        <xdr:cNvPr id="519" name="直線コネクタ 518"/>
        <xdr:cNvCxnSpPr/>
      </xdr:nvCxnSpPr>
      <xdr:spPr>
        <a:xfrm flipV="1">
          <a:off x="14592300" y="6337007"/>
          <a:ext cx="889000" cy="19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0" name="フローチャート: 判断 519"/>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1" name="テキスト ボックス 520"/>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162123</xdr:rowOff>
    </xdr:from>
    <xdr:to>
      <xdr:col>76</xdr:col>
      <xdr:colOff>114300</xdr:colOff>
      <xdr:row>38</xdr:row>
      <xdr:rowOff>12358</xdr:rowOff>
    </xdr:to>
    <xdr:cxnSp macro="">
      <xdr:nvCxnSpPr>
        <xdr:cNvPr id="522" name="直線コネクタ 521"/>
        <xdr:cNvCxnSpPr/>
      </xdr:nvCxnSpPr>
      <xdr:spPr>
        <a:xfrm>
          <a:off x="13703300" y="6162873"/>
          <a:ext cx="889000" cy="36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3" name="フローチャート: 判断 522"/>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4" name="テキスト ボックス 523"/>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162123</xdr:rowOff>
    </xdr:from>
    <xdr:to>
      <xdr:col>71</xdr:col>
      <xdr:colOff>177800</xdr:colOff>
      <xdr:row>38</xdr:row>
      <xdr:rowOff>9860</xdr:rowOff>
    </xdr:to>
    <xdr:cxnSp macro="">
      <xdr:nvCxnSpPr>
        <xdr:cNvPr id="525" name="直線コネクタ 524"/>
        <xdr:cNvCxnSpPr/>
      </xdr:nvCxnSpPr>
      <xdr:spPr>
        <a:xfrm flipV="1">
          <a:off x="12814300" y="6162873"/>
          <a:ext cx="889000" cy="36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6" name="フローチャート: 判断 525"/>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27" name="テキスト ボックス 526"/>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28" name="フローチャート: 判断 527"/>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29" name="テキスト ボックス 528"/>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137308</xdr:rowOff>
    </xdr:from>
    <xdr:to>
      <xdr:col>85</xdr:col>
      <xdr:colOff>177800</xdr:colOff>
      <xdr:row>36</xdr:row>
      <xdr:rowOff>67458</xdr:rowOff>
    </xdr:to>
    <xdr:sp macro="" textlink="">
      <xdr:nvSpPr>
        <xdr:cNvPr id="535" name="楕円 534"/>
        <xdr:cNvSpPr/>
      </xdr:nvSpPr>
      <xdr:spPr>
        <a:xfrm>
          <a:off x="16268700" y="613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160185</xdr:rowOff>
    </xdr:from>
    <xdr:ext cx="599010" cy="259045"/>
    <xdr:sp macro="" textlink="">
      <xdr:nvSpPr>
        <xdr:cNvPr id="536" name="消防費該当値テキスト"/>
        <xdr:cNvSpPr txBox="1"/>
      </xdr:nvSpPr>
      <xdr:spPr>
        <a:xfrm>
          <a:off x="16370300" y="598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114007</xdr:rowOff>
    </xdr:from>
    <xdr:to>
      <xdr:col>81</xdr:col>
      <xdr:colOff>101600</xdr:colOff>
      <xdr:row>37</xdr:row>
      <xdr:rowOff>44157</xdr:rowOff>
    </xdr:to>
    <xdr:sp macro="" textlink="">
      <xdr:nvSpPr>
        <xdr:cNvPr id="537" name="楕円 536"/>
        <xdr:cNvSpPr/>
      </xdr:nvSpPr>
      <xdr:spPr>
        <a:xfrm>
          <a:off x="15430500" y="62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60684</xdr:rowOff>
    </xdr:from>
    <xdr:ext cx="599010" cy="259045"/>
    <xdr:sp macro="" textlink="">
      <xdr:nvSpPr>
        <xdr:cNvPr id="538" name="テキスト ボックス 537"/>
        <xdr:cNvSpPr txBox="1"/>
      </xdr:nvSpPr>
      <xdr:spPr>
        <a:xfrm>
          <a:off x="15181795" y="606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133009</xdr:rowOff>
    </xdr:from>
    <xdr:to>
      <xdr:col>76</xdr:col>
      <xdr:colOff>165100</xdr:colOff>
      <xdr:row>38</xdr:row>
      <xdr:rowOff>63159</xdr:rowOff>
    </xdr:to>
    <xdr:sp macro="" textlink="">
      <xdr:nvSpPr>
        <xdr:cNvPr id="539" name="楕円 538"/>
        <xdr:cNvSpPr/>
      </xdr:nvSpPr>
      <xdr:spPr>
        <a:xfrm>
          <a:off x="14541500" y="647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54285</xdr:rowOff>
    </xdr:from>
    <xdr:ext cx="534377" cy="259045"/>
    <xdr:sp macro="" textlink="">
      <xdr:nvSpPr>
        <xdr:cNvPr id="540" name="テキスト ボックス 539"/>
        <xdr:cNvSpPr txBox="1"/>
      </xdr:nvSpPr>
      <xdr:spPr>
        <a:xfrm>
          <a:off x="14325111" y="65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111323</xdr:rowOff>
    </xdr:from>
    <xdr:to>
      <xdr:col>72</xdr:col>
      <xdr:colOff>38100</xdr:colOff>
      <xdr:row>36</xdr:row>
      <xdr:rowOff>41473</xdr:rowOff>
    </xdr:to>
    <xdr:sp macro="" textlink="">
      <xdr:nvSpPr>
        <xdr:cNvPr id="541" name="楕円 540"/>
        <xdr:cNvSpPr/>
      </xdr:nvSpPr>
      <xdr:spPr>
        <a:xfrm>
          <a:off x="13652500" y="611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58000</xdr:rowOff>
    </xdr:from>
    <xdr:ext cx="599010" cy="259045"/>
    <xdr:sp macro="" textlink="">
      <xdr:nvSpPr>
        <xdr:cNvPr id="542" name="テキスト ボックス 541"/>
        <xdr:cNvSpPr txBox="1"/>
      </xdr:nvSpPr>
      <xdr:spPr>
        <a:xfrm>
          <a:off x="13403795" y="588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130510</xdr:rowOff>
    </xdr:from>
    <xdr:to>
      <xdr:col>67</xdr:col>
      <xdr:colOff>101600</xdr:colOff>
      <xdr:row>38</xdr:row>
      <xdr:rowOff>60660</xdr:rowOff>
    </xdr:to>
    <xdr:sp macro="" textlink="">
      <xdr:nvSpPr>
        <xdr:cNvPr id="543" name="楕円 542"/>
        <xdr:cNvSpPr/>
      </xdr:nvSpPr>
      <xdr:spPr>
        <a:xfrm>
          <a:off x="12763500" y="64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51787</xdr:rowOff>
    </xdr:from>
    <xdr:ext cx="534377" cy="259045"/>
    <xdr:sp macro="" textlink="">
      <xdr:nvSpPr>
        <xdr:cNvPr id="544" name="テキスト ボックス 543"/>
        <xdr:cNvSpPr txBox="1"/>
      </xdr:nvSpPr>
      <xdr:spPr>
        <a:xfrm>
          <a:off x="12547111" y="65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21970</xdr:rowOff>
    </xdr:from>
    <xdr:ext cx="685572" cy="259045"/>
    <xdr:sp macro="" textlink="">
      <xdr:nvSpPr>
        <xdr:cNvPr id="564" name="テキスト ボックス 56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6" name="テキスト ボックス 56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25817</xdr:rowOff>
    </xdr:from>
    <xdr:to>
      <xdr:col>85</xdr:col>
      <xdr:colOff>126364</xdr:colOff>
      <xdr:row>59</xdr:row>
      <xdr:rowOff>30580</xdr:rowOff>
    </xdr:to>
    <xdr:cxnSp macro="">
      <xdr:nvCxnSpPr>
        <xdr:cNvPr id="570" name="直線コネクタ 569"/>
        <xdr:cNvCxnSpPr/>
      </xdr:nvCxnSpPr>
      <xdr:spPr>
        <a:xfrm flipV="1">
          <a:off x="16317595" y="8941217"/>
          <a:ext cx="1269" cy="120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34407</xdr:rowOff>
    </xdr:from>
    <xdr:ext cx="534377" cy="259045"/>
    <xdr:sp macro="" textlink="">
      <xdr:nvSpPr>
        <xdr:cNvPr id="571" name="教育費最小値テキスト"/>
        <xdr:cNvSpPr txBox="1"/>
      </xdr:nvSpPr>
      <xdr:spPr>
        <a:xfrm>
          <a:off x="16370300" y="1014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30580</xdr:rowOff>
    </xdr:from>
    <xdr:to>
      <xdr:col>86</xdr:col>
      <xdr:colOff>25400</xdr:colOff>
      <xdr:row>59</xdr:row>
      <xdr:rowOff>30580</xdr:rowOff>
    </xdr:to>
    <xdr:cxnSp macro="">
      <xdr:nvCxnSpPr>
        <xdr:cNvPr id="572" name="直線コネクタ 571"/>
        <xdr:cNvCxnSpPr/>
      </xdr:nvCxnSpPr>
      <xdr:spPr>
        <a:xfrm>
          <a:off x="16230600" y="101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143944</xdr:rowOff>
    </xdr:from>
    <xdr:ext cx="690189" cy="259045"/>
    <xdr:sp macro="" textlink="">
      <xdr:nvSpPr>
        <xdr:cNvPr id="573" name="教育費最大値テキスト"/>
        <xdr:cNvSpPr txBox="1"/>
      </xdr:nvSpPr>
      <xdr:spPr>
        <a:xfrm>
          <a:off x="16370300" y="8716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25817</xdr:rowOff>
    </xdr:from>
    <xdr:to>
      <xdr:col>86</xdr:col>
      <xdr:colOff>25400</xdr:colOff>
      <xdr:row>52</xdr:row>
      <xdr:rowOff>25817</xdr:rowOff>
    </xdr:to>
    <xdr:cxnSp macro="">
      <xdr:nvCxnSpPr>
        <xdr:cNvPr id="574" name="直線コネクタ 573"/>
        <xdr:cNvCxnSpPr/>
      </xdr:nvCxnSpPr>
      <xdr:spPr>
        <a:xfrm>
          <a:off x="16230600" y="89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64819</xdr:rowOff>
    </xdr:from>
    <xdr:to>
      <xdr:col>85</xdr:col>
      <xdr:colOff>127000</xdr:colOff>
      <xdr:row>58</xdr:row>
      <xdr:rowOff>138902</xdr:rowOff>
    </xdr:to>
    <xdr:cxnSp macro="">
      <xdr:nvCxnSpPr>
        <xdr:cNvPr id="575" name="直線コネクタ 574"/>
        <xdr:cNvCxnSpPr/>
      </xdr:nvCxnSpPr>
      <xdr:spPr>
        <a:xfrm flipV="1">
          <a:off x="15481300" y="10008919"/>
          <a:ext cx="83820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54727</xdr:rowOff>
    </xdr:from>
    <xdr:ext cx="599010" cy="259045"/>
    <xdr:sp macro="" textlink="">
      <xdr:nvSpPr>
        <xdr:cNvPr id="576" name="教育費平均値テキスト"/>
        <xdr:cNvSpPr txBox="1"/>
      </xdr:nvSpPr>
      <xdr:spPr>
        <a:xfrm>
          <a:off x="16370300" y="9998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76300</xdr:rowOff>
    </xdr:from>
    <xdr:to>
      <xdr:col>85</xdr:col>
      <xdr:colOff>177800</xdr:colOff>
      <xdr:row>59</xdr:row>
      <xdr:rowOff>6450</xdr:rowOff>
    </xdr:to>
    <xdr:sp macro="" textlink="">
      <xdr:nvSpPr>
        <xdr:cNvPr id="577" name="フローチャート: 判断 576"/>
        <xdr:cNvSpPr/>
      </xdr:nvSpPr>
      <xdr:spPr>
        <a:xfrm>
          <a:off x="16268700" y="1002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62316</xdr:rowOff>
    </xdr:from>
    <xdr:to>
      <xdr:col>81</xdr:col>
      <xdr:colOff>50800</xdr:colOff>
      <xdr:row>58</xdr:row>
      <xdr:rowOff>138902</xdr:rowOff>
    </xdr:to>
    <xdr:cxnSp macro="">
      <xdr:nvCxnSpPr>
        <xdr:cNvPr id="578" name="直線コネクタ 577"/>
        <xdr:cNvCxnSpPr/>
      </xdr:nvCxnSpPr>
      <xdr:spPr>
        <a:xfrm>
          <a:off x="14592300" y="10006416"/>
          <a:ext cx="889000" cy="7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61140</xdr:rowOff>
    </xdr:from>
    <xdr:to>
      <xdr:col>81</xdr:col>
      <xdr:colOff>101600</xdr:colOff>
      <xdr:row>58</xdr:row>
      <xdr:rowOff>162740</xdr:rowOff>
    </xdr:to>
    <xdr:sp macro="" textlink="">
      <xdr:nvSpPr>
        <xdr:cNvPr id="579" name="フローチャート: 判断 578"/>
        <xdr:cNvSpPr/>
      </xdr:nvSpPr>
      <xdr:spPr>
        <a:xfrm>
          <a:off x="15430500" y="1000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7817</xdr:rowOff>
    </xdr:from>
    <xdr:ext cx="599010" cy="259045"/>
    <xdr:sp macro="" textlink="">
      <xdr:nvSpPr>
        <xdr:cNvPr id="580" name="テキスト ボックス 579"/>
        <xdr:cNvSpPr txBox="1"/>
      </xdr:nvSpPr>
      <xdr:spPr>
        <a:xfrm>
          <a:off x="15181795" y="978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100272</xdr:rowOff>
    </xdr:from>
    <xdr:to>
      <xdr:col>76</xdr:col>
      <xdr:colOff>114300</xdr:colOff>
      <xdr:row>58</xdr:row>
      <xdr:rowOff>62316</xdr:rowOff>
    </xdr:to>
    <xdr:cxnSp macro="">
      <xdr:nvCxnSpPr>
        <xdr:cNvPr id="581" name="直線コネクタ 580"/>
        <xdr:cNvCxnSpPr/>
      </xdr:nvCxnSpPr>
      <xdr:spPr>
        <a:xfrm>
          <a:off x="13703300" y="9872922"/>
          <a:ext cx="889000" cy="1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90671</xdr:rowOff>
    </xdr:from>
    <xdr:to>
      <xdr:col>76</xdr:col>
      <xdr:colOff>165100</xdr:colOff>
      <xdr:row>59</xdr:row>
      <xdr:rowOff>20821</xdr:rowOff>
    </xdr:to>
    <xdr:sp macro="" textlink="">
      <xdr:nvSpPr>
        <xdr:cNvPr id="582" name="フローチャート: 判断 581"/>
        <xdr:cNvSpPr/>
      </xdr:nvSpPr>
      <xdr:spPr>
        <a:xfrm>
          <a:off x="14541500" y="100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11948</xdr:rowOff>
    </xdr:from>
    <xdr:ext cx="599010" cy="259045"/>
    <xdr:sp macro="" textlink="">
      <xdr:nvSpPr>
        <xdr:cNvPr id="583" name="テキスト ボックス 582"/>
        <xdr:cNvSpPr txBox="1"/>
      </xdr:nvSpPr>
      <xdr:spPr>
        <a:xfrm>
          <a:off x="14292795" y="1012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42183</xdr:rowOff>
    </xdr:from>
    <xdr:to>
      <xdr:col>71</xdr:col>
      <xdr:colOff>177800</xdr:colOff>
      <xdr:row>57</xdr:row>
      <xdr:rowOff>100272</xdr:rowOff>
    </xdr:to>
    <xdr:cxnSp macro="">
      <xdr:nvCxnSpPr>
        <xdr:cNvPr id="584" name="直線コネクタ 583"/>
        <xdr:cNvCxnSpPr/>
      </xdr:nvCxnSpPr>
      <xdr:spPr>
        <a:xfrm>
          <a:off x="12814300" y="8786133"/>
          <a:ext cx="889000" cy="10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83217</xdr:rowOff>
    </xdr:from>
    <xdr:to>
      <xdr:col>72</xdr:col>
      <xdr:colOff>38100</xdr:colOff>
      <xdr:row>59</xdr:row>
      <xdr:rowOff>13367</xdr:rowOff>
    </xdr:to>
    <xdr:sp macro="" textlink="">
      <xdr:nvSpPr>
        <xdr:cNvPr id="585" name="フローチャート: 判断 584"/>
        <xdr:cNvSpPr/>
      </xdr:nvSpPr>
      <xdr:spPr>
        <a:xfrm>
          <a:off x="13652500" y="100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4494</xdr:rowOff>
    </xdr:from>
    <xdr:ext cx="599010" cy="259045"/>
    <xdr:sp macro="" textlink="">
      <xdr:nvSpPr>
        <xdr:cNvPr id="586" name="テキスト ボックス 585"/>
        <xdr:cNvSpPr txBox="1"/>
      </xdr:nvSpPr>
      <xdr:spPr>
        <a:xfrm>
          <a:off x="13403795" y="101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62616</xdr:rowOff>
    </xdr:from>
    <xdr:to>
      <xdr:col>67</xdr:col>
      <xdr:colOff>101600</xdr:colOff>
      <xdr:row>58</xdr:row>
      <xdr:rowOff>164216</xdr:rowOff>
    </xdr:to>
    <xdr:sp macro="" textlink="">
      <xdr:nvSpPr>
        <xdr:cNvPr id="587" name="フローチャート: 判断 586"/>
        <xdr:cNvSpPr/>
      </xdr:nvSpPr>
      <xdr:spPr>
        <a:xfrm>
          <a:off x="127635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155343</xdr:rowOff>
    </xdr:from>
    <xdr:ext cx="599010" cy="259045"/>
    <xdr:sp macro="" textlink="">
      <xdr:nvSpPr>
        <xdr:cNvPr id="588" name="テキスト ボックス 587"/>
        <xdr:cNvSpPr txBox="1"/>
      </xdr:nvSpPr>
      <xdr:spPr>
        <a:xfrm>
          <a:off x="12514795" y="100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14019</xdr:rowOff>
    </xdr:from>
    <xdr:to>
      <xdr:col>85</xdr:col>
      <xdr:colOff>177800</xdr:colOff>
      <xdr:row>58</xdr:row>
      <xdr:rowOff>115619</xdr:rowOff>
    </xdr:to>
    <xdr:sp macro="" textlink="">
      <xdr:nvSpPr>
        <xdr:cNvPr id="594" name="楕円 593"/>
        <xdr:cNvSpPr/>
      </xdr:nvSpPr>
      <xdr:spPr>
        <a:xfrm>
          <a:off x="16268700" y="99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36896</xdr:rowOff>
    </xdr:from>
    <xdr:ext cx="599010" cy="259045"/>
    <xdr:sp macro="" textlink="">
      <xdr:nvSpPr>
        <xdr:cNvPr id="595" name="教育費該当値テキスト"/>
        <xdr:cNvSpPr txBox="1"/>
      </xdr:nvSpPr>
      <xdr:spPr>
        <a:xfrm>
          <a:off x="16370300" y="980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88102</xdr:rowOff>
    </xdr:from>
    <xdr:to>
      <xdr:col>81</xdr:col>
      <xdr:colOff>101600</xdr:colOff>
      <xdr:row>59</xdr:row>
      <xdr:rowOff>18252</xdr:rowOff>
    </xdr:to>
    <xdr:sp macro="" textlink="">
      <xdr:nvSpPr>
        <xdr:cNvPr id="596" name="楕円 595"/>
        <xdr:cNvSpPr/>
      </xdr:nvSpPr>
      <xdr:spPr>
        <a:xfrm>
          <a:off x="15430500" y="100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9379</xdr:rowOff>
    </xdr:from>
    <xdr:ext cx="599010" cy="259045"/>
    <xdr:sp macro="" textlink="">
      <xdr:nvSpPr>
        <xdr:cNvPr id="597" name="テキスト ボックス 596"/>
        <xdr:cNvSpPr txBox="1"/>
      </xdr:nvSpPr>
      <xdr:spPr>
        <a:xfrm>
          <a:off x="15181795" y="101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11516</xdr:rowOff>
    </xdr:from>
    <xdr:to>
      <xdr:col>76</xdr:col>
      <xdr:colOff>165100</xdr:colOff>
      <xdr:row>58</xdr:row>
      <xdr:rowOff>113116</xdr:rowOff>
    </xdr:to>
    <xdr:sp macro="" textlink="">
      <xdr:nvSpPr>
        <xdr:cNvPr id="598" name="楕円 597"/>
        <xdr:cNvSpPr/>
      </xdr:nvSpPr>
      <xdr:spPr>
        <a:xfrm>
          <a:off x="14541500" y="99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129643</xdr:rowOff>
    </xdr:from>
    <xdr:ext cx="599010" cy="259045"/>
    <xdr:sp macro="" textlink="">
      <xdr:nvSpPr>
        <xdr:cNvPr id="599" name="テキスト ボックス 598"/>
        <xdr:cNvSpPr txBox="1"/>
      </xdr:nvSpPr>
      <xdr:spPr>
        <a:xfrm>
          <a:off x="14292795" y="973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49472</xdr:rowOff>
    </xdr:from>
    <xdr:to>
      <xdr:col>72</xdr:col>
      <xdr:colOff>38100</xdr:colOff>
      <xdr:row>57</xdr:row>
      <xdr:rowOff>151072</xdr:rowOff>
    </xdr:to>
    <xdr:sp macro="" textlink="">
      <xdr:nvSpPr>
        <xdr:cNvPr id="600" name="楕円 599"/>
        <xdr:cNvSpPr/>
      </xdr:nvSpPr>
      <xdr:spPr>
        <a:xfrm>
          <a:off x="13652500" y="98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167599</xdr:rowOff>
    </xdr:from>
    <xdr:ext cx="599010" cy="259045"/>
    <xdr:sp macro="" textlink="">
      <xdr:nvSpPr>
        <xdr:cNvPr id="601" name="テキスト ボックス 600"/>
        <xdr:cNvSpPr txBox="1"/>
      </xdr:nvSpPr>
      <xdr:spPr>
        <a:xfrm>
          <a:off x="13403795" y="95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162833</xdr:rowOff>
    </xdr:from>
    <xdr:to>
      <xdr:col>67</xdr:col>
      <xdr:colOff>101600</xdr:colOff>
      <xdr:row>51</xdr:row>
      <xdr:rowOff>92983</xdr:rowOff>
    </xdr:to>
    <xdr:sp macro="" textlink="">
      <xdr:nvSpPr>
        <xdr:cNvPr id="602" name="楕円 601"/>
        <xdr:cNvSpPr/>
      </xdr:nvSpPr>
      <xdr:spPr>
        <a:xfrm>
          <a:off x="12763500" y="87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49</xdr:row>
      <xdr:rowOff>109510</xdr:rowOff>
    </xdr:from>
    <xdr:ext cx="690189" cy="259045"/>
    <xdr:sp macro="" textlink="">
      <xdr:nvSpPr>
        <xdr:cNvPr id="603" name="テキスト ボックス 602"/>
        <xdr:cNvSpPr txBox="1"/>
      </xdr:nvSpPr>
      <xdr:spPr>
        <a:xfrm>
          <a:off x="12469205" y="8510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29" name="直線コネクタ 628"/>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2"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3" name="直線コネクタ 632"/>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94391</xdr:rowOff>
    </xdr:from>
    <xdr:to>
      <xdr:col>85</xdr:col>
      <xdr:colOff>127000</xdr:colOff>
      <xdr:row>78</xdr:row>
      <xdr:rowOff>169326</xdr:rowOff>
    </xdr:to>
    <xdr:cxnSp macro="">
      <xdr:nvCxnSpPr>
        <xdr:cNvPr id="634" name="直線コネクタ 633"/>
        <xdr:cNvCxnSpPr/>
      </xdr:nvCxnSpPr>
      <xdr:spPr>
        <a:xfrm flipV="1">
          <a:off x="15481300" y="13296041"/>
          <a:ext cx="838200" cy="24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5" name="災害復旧費平均値テキスト"/>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6" name="フローチャート: 判断 635"/>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169326</xdr:rowOff>
    </xdr:from>
    <xdr:to>
      <xdr:col>81</xdr:col>
      <xdr:colOff>50800</xdr:colOff>
      <xdr:row>79</xdr:row>
      <xdr:rowOff>81576</xdr:rowOff>
    </xdr:to>
    <xdr:cxnSp macro="">
      <xdr:nvCxnSpPr>
        <xdr:cNvPr id="637" name="直線コネクタ 636"/>
        <xdr:cNvCxnSpPr/>
      </xdr:nvCxnSpPr>
      <xdr:spPr>
        <a:xfrm flipV="1">
          <a:off x="14592300" y="13542426"/>
          <a:ext cx="889000" cy="8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8" name="フローチャート: 判断 637"/>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39" name="テキスト ボックス 638"/>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104114</xdr:rowOff>
    </xdr:from>
    <xdr:to>
      <xdr:col>76</xdr:col>
      <xdr:colOff>114300</xdr:colOff>
      <xdr:row>79</xdr:row>
      <xdr:rowOff>81576</xdr:rowOff>
    </xdr:to>
    <xdr:cxnSp macro="">
      <xdr:nvCxnSpPr>
        <xdr:cNvPr id="640" name="直線コネクタ 639"/>
        <xdr:cNvCxnSpPr/>
      </xdr:nvCxnSpPr>
      <xdr:spPr>
        <a:xfrm>
          <a:off x="13703300" y="12962864"/>
          <a:ext cx="889000" cy="6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1" name="フローチャート: 判断 640"/>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2" name="テキスト ボックス 641"/>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52691</xdr:rowOff>
    </xdr:from>
    <xdr:to>
      <xdr:col>71</xdr:col>
      <xdr:colOff>177800</xdr:colOff>
      <xdr:row>75</xdr:row>
      <xdr:rowOff>104114</xdr:rowOff>
    </xdr:to>
    <xdr:cxnSp macro="">
      <xdr:nvCxnSpPr>
        <xdr:cNvPr id="643" name="直線コネクタ 642"/>
        <xdr:cNvCxnSpPr/>
      </xdr:nvCxnSpPr>
      <xdr:spPr>
        <a:xfrm>
          <a:off x="12814300" y="12911441"/>
          <a:ext cx="889000" cy="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4" name="フローチャート: 判断 643"/>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90890</xdr:rowOff>
    </xdr:from>
    <xdr:ext cx="534377" cy="259045"/>
    <xdr:sp macro="" textlink="">
      <xdr:nvSpPr>
        <xdr:cNvPr id="645" name="テキスト ボックス 644"/>
        <xdr:cNvSpPr txBox="1"/>
      </xdr:nvSpPr>
      <xdr:spPr>
        <a:xfrm>
          <a:off x="13436111" y="1363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6" name="フローチャート: 判断 645"/>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105154</xdr:rowOff>
    </xdr:from>
    <xdr:ext cx="534377" cy="259045"/>
    <xdr:sp macro="" textlink="">
      <xdr:nvSpPr>
        <xdr:cNvPr id="647" name="テキスト ボックス 646"/>
        <xdr:cNvSpPr txBox="1"/>
      </xdr:nvSpPr>
      <xdr:spPr>
        <a:xfrm>
          <a:off x="12547111" y="136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43591</xdr:rowOff>
    </xdr:from>
    <xdr:to>
      <xdr:col>85</xdr:col>
      <xdr:colOff>177800</xdr:colOff>
      <xdr:row>77</xdr:row>
      <xdr:rowOff>145191</xdr:rowOff>
    </xdr:to>
    <xdr:sp macro="" textlink="">
      <xdr:nvSpPr>
        <xdr:cNvPr id="653" name="楕円 652"/>
        <xdr:cNvSpPr/>
      </xdr:nvSpPr>
      <xdr:spPr>
        <a:xfrm>
          <a:off x="16268700" y="132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66468</xdr:rowOff>
    </xdr:from>
    <xdr:ext cx="599010" cy="259045"/>
    <xdr:sp macro="" textlink="">
      <xdr:nvSpPr>
        <xdr:cNvPr id="654" name="災害復旧費該当値テキスト"/>
        <xdr:cNvSpPr txBox="1"/>
      </xdr:nvSpPr>
      <xdr:spPr>
        <a:xfrm>
          <a:off x="16370300" y="1309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118526</xdr:rowOff>
    </xdr:from>
    <xdr:to>
      <xdr:col>81</xdr:col>
      <xdr:colOff>101600</xdr:colOff>
      <xdr:row>79</xdr:row>
      <xdr:rowOff>48676</xdr:rowOff>
    </xdr:to>
    <xdr:sp macro="" textlink="">
      <xdr:nvSpPr>
        <xdr:cNvPr id="655" name="楕円 654"/>
        <xdr:cNvSpPr/>
      </xdr:nvSpPr>
      <xdr:spPr>
        <a:xfrm>
          <a:off x="15430500" y="134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65203</xdr:rowOff>
    </xdr:from>
    <xdr:ext cx="534377" cy="259045"/>
    <xdr:sp macro="" textlink="">
      <xdr:nvSpPr>
        <xdr:cNvPr id="656" name="テキスト ボックス 655"/>
        <xdr:cNvSpPr txBox="1"/>
      </xdr:nvSpPr>
      <xdr:spPr>
        <a:xfrm>
          <a:off x="15214111" y="1326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30776</xdr:rowOff>
    </xdr:from>
    <xdr:to>
      <xdr:col>76</xdr:col>
      <xdr:colOff>165100</xdr:colOff>
      <xdr:row>79</xdr:row>
      <xdr:rowOff>132376</xdr:rowOff>
    </xdr:to>
    <xdr:sp macro="" textlink="">
      <xdr:nvSpPr>
        <xdr:cNvPr id="657" name="楕円 656"/>
        <xdr:cNvSpPr/>
      </xdr:nvSpPr>
      <xdr:spPr>
        <a:xfrm>
          <a:off x="14541500" y="135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123503</xdr:rowOff>
    </xdr:from>
    <xdr:ext cx="469744" cy="259045"/>
    <xdr:sp macro="" textlink="">
      <xdr:nvSpPr>
        <xdr:cNvPr id="658" name="テキスト ボックス 657"/>
        <xdr:cNvSpPr txBox="1"/>
      </xdr:nvSpPr>
      <xdr:spPr>
        <a:xfrm>
          <a:off x="14357428" y="136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53314</xdr:rowOff>
    </xdr:from>
    <xdr:to>
      <xdr:col>72</xdr:col>
      <xdr:colOff>38100</xdr:colOff>
      <xdr:row>75</xdr:row>
      <xdr:rowOff>154915</xdr:rowOff>
    </xdr:to>
    <xdr:sp macro="" textlink="">
      <xdr:nvSpPr>
        <xdr:cNvPr id="659" name="楕円 658"/>
        <xdr:cNvSpPr/>
      </xdr:nvSpPr>
      <xdr:spPr>
        <a:xfrm>
          <a:off x="13652500" y="129120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171441</xdr:rowOff>
    </xdr:from>
    <xdr:ext cx="599010" cy="259045"/>
    <xdr:sp macro="" textlink="">
      <xdr:nvSpPr>
        <xdr:cNvPr id="660" name="テキスト ボックス 659"/>
        <xdr:cNvSpPr txBox="1"/>
      </xdr:nvSpPr>
      <xdr:spPr>
        <a:xfrm>
          <a:off x="13403795" y="1268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1891</xdr:rowOff>
    </xdr:from>
    <xdr:to>
      <xdr:col>67</xdr:col>
      <xdr:colOff>101600</xdr:colOff>
      <xdr:row>75</xdr:row>
      <xdr:rowOff>103491</xdr:rowOff>
    </xdr:to>
    <xdr:sp macro="" textlink="">
      <xdr:nvSpPr>
        <xdr:cNvPr id="661" name="楕円 660"/>
        <xdr:cNvSpPr/>
      </xdr:nvSpPr>
      <xdr:spPr>
        <a:xfrm>
          <a:off x="12763500" y="128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120018</xdr:rowOff>
    </xdr:from>
    <xdr:ext cx="599010" cy="259045"/>
    <xdr:sp macro="" textlink="">
      <xdr:nvSpPr>
        <xdr:cNvPr id="662" name="テキスト ボックス 661"/>
        <xdr:cNvSpPr txBox="1"/>
      </xdr:nvSpPr>
      <xdr:spPr>
        <a:xfrm>
          <a:off x="12514795" y="1263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6" name="直線コネクタ 685"/>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7"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8" name="直線コネクタ 687"/>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89"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0" name="直線コネクタ 689"/>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134513</xdr:rowOff>
    </xdr:from>
    <xdr:to>
      <xdr:col>85</xdr:col>
      <xdr:colOff>127000</xdr:colOff>
      <xdr:row>97</xdr:row>
      <xdr:rowOff>157108</xdr:rowOff>
    </xdr:to>
    <xdr:cxnSp macro="">
      <xdr:nvCxnSpPr>
        <xdr:cNvPr id="691" name="直線コネクタ 690"/>
        <xdr:cNvCxnSpPr/>
      </xdr:nvCxnSpPr>
      <xdr:spPr>
        <a:xfrm flipV="1">
          <a:off x="15481300" y="16765163"/>
          <a:ext cx="8382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2" name="公債費平均値テキスト"/>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3" name="フローチャート: 判断 692"/>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156891</xdr:rowOff>
    </xdr:from>
    <xdr:to>
      <xdr:col>81</xdr:col>
      <xdr:colOff>50800</xdr:colOff>
      <xdr:row>97</xdr:row>
      <xdr:rowOff>157108</xdr:rowOff>
    </xdr:to>
    <xdr:cxnSp macro="">
      <xdr:nvCxnSpPr>
        <xdr:cNvPr id="694" name="直線コネクタ 693"/>
        <xdr:cNvCxnSpPr/>
      </xdr:nvCxnSpPr>
      <xdr:spPr>
        <a:xfrm>
          <a:off x="14592300" y="16787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5" name="フローチャート: 判断 694"/>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6" name="テキスト ボックス 695"/>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156891</xdr:rowOff>
    </xdr:from>
    <xdr:to>
      <xdr:col>76</xdr:col>
      <xdr:colOff>114300</xdr:colOff>
      <xdr:row>98</xdr:row>
      <xdr:rowOff>13557</xdr:rowOff>
    </xdr:to>
    <xdr:cxnSp macro="">
      <xdr:nvCxnSpPr>
        <xdr:cNvPr id="697" name="直線コネクタ 696"/>
        <xdr:cNvCxnSpPr/>
      </xdr:nvCxnSpPr>
      <xdr:spPr>
        <a:xfrm flipV="1">
          <a:off x="13703300" y="16787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8" name="フローチャート: 判断 697"/>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699" name="テキスト ボックス 698"/>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13557</xdr:rowOff>
    </xdr:from>
    <xdr:to>
      <xdr:col>71</xdr:col>
      <xdr:colOff>177800</xdr:colOff>
      <xdr:row>98</xdr:row>
      <xdr:rowOff>15253</xdr:rowOff>
    </xdr:to>
    <xdr:cxnSp macro="">
      <xdr:nvCxnSpPr>
        <xdr:cNvPr id="700" name="直線コネクタ 699"/>
        <xdr:cNvCxnSpPr/>
      </xdr:nvCxnSpPr>
      <xdr:spPr>
        <a:xfrm flipV="1">
          <a:off x="12814300" y="16815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1" name="フローチャート: 判断 700"/>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2" name="テキスト ボックス 701"/>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3" name="フローチャート: 判断 702"/>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4" name="テキスト ボックス 703"/>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83713</xdr:rowOff>
    </xdr:from>
    <xdr:to>
      <xdr:col>85</xdr:col>
      <xdr:colOff>177800</xdr:colOff>
      <xdr:row>98</xdr:row>
      <xdr:rowOff>13863</xdr:rowOff>
    </xdr:to>
    <xdr:sp macro="" textlink="">
      <xdr:nvSpPr>
        <xdr:cNvPr id="710" name="楕円 709"/>
        <xdr:cNvSpPr/>
      </xdr:nvSpPr>
      <xdr:spPr>
        <a:xfrm>
          <a:off x="16268700" y="1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62140</xdr:rowOff>
    </xdr:from>
    <xdr:ext cx="599010" cy="259045"/>
    <xdr:sp macro="" textlink="">
      <xdr:nvSpPr>
        <xdr:cNvPr id="711" name="公債費該当値テキスト"/>
        <xdr:cNvSpPr txBox="1"/>
      </xdr:nvSpPr>
      <xdr:spPr>
        <a:xfrm>
          <a:off x="16370300" y="1669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106308</xdr:rowOff>
    </xdr:from>
    <xdr:to>
      <xdr:col>81</xdr:col>
      <xdr:colOff>101600</xdr:colOff>
      <xdr:row>98</xdr:row>
      <xdr:rowOff>36458</xdr:rowOff>
    </xdr:to>
    <xdr:sp macro="" textlink="">
      <xdr:nvSpPr>
        <xdr:cNvPr id="712" name="楕円 711"/>
        <xdr:cNvSpPr/>
      </xdr:nvSpPr>
      <xdr:spPr>
        <a:xfrm>
          <a:off x="15430500" y="16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27585</xdr:rowOff>
    </xdr:from>
    <xdr:ext cx="599010" cy="259045"/>
    <xdr:sp macro="" textlink="">
      <xdr:nvSpPr>
        <xdr:cNvPr id="713" name="テキスト ボックス 712"/>
        <xdr:cNvSpPr txBox="1"/>
      </xdr:nvSpPr>
      <xdr:spPr>
        <a:xfrm>
          <a:off x="15181795" y="168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106091</xdr:rowOff>
    </xdr:from>
    <xdr:to>
      <xdr:col>76</xdr:col>
      <xdr:colOff>165100</xdr:colOff>
      <xdr:row>98</xdr:row>
      <xdr:rowOff>36241</xdr:rowOff>
    </xdr:to>
    <xdr:sp macro="" textlink="">
      <xdr:nvSpPr>
        <xdr:cNvPr id="714" name="楕円 713"/>
        <xdr:cNvSpPr/>
      </xdr:nvSpPr>
      <xdr:spPr>
        <a:xfrm>
          <a:off x="145415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27368</xdr:rowOff>
    </xdr:from>
    <xdr:ext cx="599010" cy="259045"/>
    <xdr:sp macro="" textlink="">
      <xdr:nvSpPr>
        <xdr:cNvPr id="715" name="テキスト ボックス 714"/>
        <xdr:cNvSpPr txBox="1"/>
      </xdr:nvSpPr>
      <xdr:spPr>
        <a:xfrm>
          <a:off x="14292795" y="168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134207</xdr:rowOff>
    </xdr:from>
    <xdr:to>
      <xdr:col>72</xdr:col>
      <xdr:colOff>38100</xdr:colOff>
      <xdr:row>98</xdr:row>
      <xdr:rowOff>64357</xdr:rowOff>
    </xdr:to>
    <xdr:sp macro="" textlink="">
      <xdr:nvSpPr>
        <xdr:cNvPr id="716" name="楕円 715"/>
        <xdr:cNvSpPr/>
      </xdr:nvSpPr>
      <xdr:spPr>
        <a:xfrm>
          <a:off x="13652500" y="167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55484</xdr:rowOff>
    </xdr:from>
    <xdr:ext cx="599010" cy="259045"/>
    <xdr:sp macro="" textlink="">
      <xdr:nvSpPr>
        <xdr:cNvPr id="717" name="テキスト ボックス 716"/>
        <xdr:cNvSpPr txBox="1"/>
      </xdr:nvSpPr>
      <xdr:spPr>
        <a:xfrm>
          <a:off x="13403795" y="168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135903</xdr:rowOff>
    </xdr:from>
    <xdr:to>
      <xdr:col>67</xdr:col>
      <xdr:colOff>101600</xdr:colOff>
      <xdr:row>98</xdr:row>
      <xdr:rowOff>66053</xdr:rowOff>
    </xdr:to>
    <xdr:sp macro="" textlink="">
      <xdr:nvSpPr>
        <xdr:cNvPr id="718" name="楕円 717"/>
        <xdr:cNvSpPr/>
      </xdr:nvSpPr>
      <xdr:spPr>
        <a:xfrm>
          <a:off x="12763500" y="16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57180</xdr:rowOff>
    </xdr:from>
    <xdr:ext cx="599010" cy="259045"/>
    <xdr:sp macro="" textlink="">
      <xdr:nvSpPr>
        <xdr:cNvPr id="719" name="テキスト ボックス 718"/>
        <xdr:cNvSpPr txBox="1"/>
      </xdr:nvSpPr>
      <xdr:spPr>
        <a:xfrm>
          <a:off x="12514795" y="1685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5" name="直線コネクタ 744"/>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6"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8"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9" name="直線コネクタ 748"/>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1" name="諸支出金平均値テキスト"/>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2" name="フローチャート: 判断 751"/>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4" name="フローチャート: 判断 753"/>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5" name="テキスト ボックス 754"/>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7" name="フローチャート: 判断 756"/>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8" name="テキスト ボックス 757"/>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0" name="フローチャート: 判断 759"/>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1" name="テキスト ボックス 760"/>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2" name="フローチャート: 判断 761"/>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3" name="テキスト ボックス 762"/>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0" name="諸支出金該当値テキスト"/>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事業増により農林水産業費について、類似団体の平均額を大きく上回っているが、今後３～４年程度は復興事業の兼ね合いもあり高水準で推移する見込みである。</a:t>
          </a:r>
          <a:endParaRPr lang="ja-JP" altLang="ja-JP" sz="1400">
            <a:effectLst/>
          </a:endParaRPr>
        </a:p>
        <a:p>
          <a:pPr rtl="0"/>
          <a:r>
            <a:rPr lang="ja-JP" altLang="en-US" sz="1100" b="0" i="0" baseline="0">
              <a:solidFill>
                <a:schemeClr val="dk1"/>
              </a:solidFill>
              <a:effectLst/>
              <a:latin typeface="+mn-lt"/>
              <a:ea typeface="+mn-ea"/>
              <a:cs typeface="+mn-cs"/>
            </a:rPr>
            <a:t>商工費についても</a:t>
          </a:r>
          <a:r>
            <a:rPr lang="ja-JP" altLang="ja-JP" sz="1100" b="0" i="0" baseline="0">
              <a:solidFill>
                <a:schemeClr val="dk1"/>
              </a:solidFill>
              <a:effectLst/>
              <a:latin typeface="+mn-lt"/>
              <a:ea typeface="+mn-ea"/>
              <a:cs typeface="+mn-cs"/>
            </a:rPr>
            <a:t>類似団体の平均額を大きく上回っているが、</a:t>
          </a:r>
          <a:r>
            <a:rPr lang="ja-JP" altLang="en-US" sz="1100" b="0" i="0" baseline="0">
              <a:solidFill>
                <a:schemeClr val="dk1"/>
              </a:solidFill>
              <a:effectLst/>
              <a:latin typeface="+mn-lt"/>
              <a:ea typeface="+mn-ea"/>
              <a:cs typeface="+mn-cs"/>
            </a:rPr>
            <a:t>産業団地の造成事業が令和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年度で終了するため、次年度以降は減少していく見込みである。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消防費が増加しているが、防災無線更新事業</a:t>
          </a:r>
          <a:r>
            <a:rPr lang="ja-JP" altLang="en-US" sz="1100" b="0" i="0" baseline="0">
              <a:solidFill>
                <a:schemeClr val="dk1"/>
              </a:solidFill>
              <a:effectLst/>
              <a:latin typeface="+mn-lt"/>
              <a:ea typeface="+mn-ea"/>
              <a:cs typeface="+mn-cs"/>
            </a:rPr>
            <a:t>が令和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年度で終了したため</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次年度は平年通りとなる</a:t>
          </a:r>
          <a:r>
            <a:rPr lang="ja-JP" altLang="ja-JP" sz="1100" b="0" i="0" baseline="0">
              <a:solidFill>
                <a:schemeClr val="dk1"/>
              </a:solidFill>
              <a:effectLst/>
              <a:latin typeface="+mn-lt"/>
              <a:ea typeface="+mn-ea"/>
              <a:cs typeface="+mn-cs"/>
            </a:rPr>
            <a:t>見込みである。</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財政調整基金は、標準財政規模の１０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を大きく上回っており、不測の事態に対応できる備えが整っている。</a:t>
          </a:r>
          <a:endParaRPr lang="ja-JP" altLang="ja-JP" sz="1400">
            <a:effectLst/>
          </a:endParaRPr>
        </a:p>
        <a:p>
          <a:pPr rtl="0"/>
          <a:r>
            <a:rPr lang="ja-JP" altLang="ja-JP" sz="1100" b="0" i="0" baseline="0">
              <a:solidFill>
                <a:schemeClr val="dk1"/>
              </a:solidFill>
              <a:effectLst/>
              <a:latin typeface="+mn-lt"/>
              <a:ea typeface="+mn-ea"/>
              <a:cs typeface="+mn-cs"/>
            </a:rPr>
            <a:t>実質収支比率は増加し、望ましいとされるおおむね３</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～５％程度を大きく超えているが、財政規模が小さいことから増減が激しい結果となっている。今後は１５％前後で推移するよう努める。</a:t>
          </a:r>
          <a:endParaRPr lang="ja-JP" altLang="ja-JP" sz="1400">
            <a:effectLst/>
          </a:endParaRPr>
        </a:p>
        <a:p>
          <a:pPr rtl="0"/>
          <a:r>
            <a:rPr lang="ja-JP" altLang="ja-JP" sz="1100" b="0" i="0" baseline="0">
              <a:solidFill>
                <a:schemeClr val="dk1"/>
              </a:solidFill>
              <a:effectLst/>
              <a:latin typeface="+mn-lt"/>
              <a:ea typeface="+mn-ea"/>
              <a:cs typeface="+mn-cs"/>
            </a:rPr>
            <a:t>実質単年度収支については、震災復興特別交付税及び国</a:t>
          </a:r>
          <a:r>
            <a:rPr lang="ja-JP" altLang="en-US" sz="1100" b="0" i="0" baseline="0">
              <a:solidFill>
                <a:schemeClr val="dk1"/>
              </a:solidFill>
              <a:effectLst/>
              <a:latin typeface="+mn-lt"/>
              <a:ea typeface="+mn-ea"/>
              <a:cs typeface="+mn-cs"/>
            </a:rPr>
            <a:t>県補助金等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８．</a:t>
          </a:r>
          <a:r>
            <a:rPr lang="ja-JP" altLang="en-US" sz="1100" b="0" i="0" baseline="0">
              <a:solidFill>
                <a:schemeClr val="dk1"/>
              </a:solidFill>
              <a:effectLst/>
              <a:latin typeface="+mn-lt"/>
              <a:ea typeface="+mn-ea"/>
              <a:cs typeface="+mn-cs"/>
            </a:rPr>
            <a:t>８３</a:t>
          </a:r>
          <a:r>
            <a:rPr lang="ja-JP" altLang="ja-JP" sz="1100" b="0" i="0" baseline="0">
              <a:solidFill>
                <a:schemeClr val="dk1"/>
              </a:solidFill>
              <a:effectLst/>
              <a:latin typeface="+mn-lt"/>
              <a:ea typeface="+mn-ea"/>
              <a:cs typeface="+mn-cs"/>
            </a:rPr>
            <a:t>ポイント減少したが、財政規模が小さいことから増減が激しい結果となっている。今後も引き続き財政の安定化に努める。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普通会計及び特別会計においても赤字は生じていない。</a:t>
          </a:r>
          <a:endParaRPr lang="ja-JP" altLang="ja-JP" sz="1400">
            <a:effectLst/>
          </a:endParaRPr>
        </a:p>
        <a:p>
          <a:pPr rtl="0"/>
          <a:r>
            <a:rPr lang="ja-JP" altLang="ja-JP" sz="1100" b="0" i="0" baseline="0">
              <a:solidFill>
                <a:schemeClr val="dk1"/>
              </a:solidFill>
              <a:effectLst/>
              <a:latin typeface="+mn-lt"/>
              <a:ea typeface="+mn-ea"/>
              <a:cs typeface="+mn-cs"/>
            </a:rPr>
            <a:t>今後も赤字に転じることのないよう、財政の健全性を確保していく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g-m-yoshihiro01/Desktop/R040906_&#20196;&#21644;&#65298;&#24180;&#24230;&#36001;&#25919;&#29366;&#27841;&#36039;&#26009;&#38598;&#12398;&#20316;&#25104;&#12395;&#12388;&#12356;&#12390;&#65288;&#65298;&#22238;&#30446;&#12539;&#20844;&#20250;&#35336;&#20998;&#65289;/&#12304;&#36001;&#25919;&#29366;&#27841;&#36039;&#26009;&#38598;&#12305;_075485_&#33883;&#23614;&#26449;_2020/&#12304;&#36001;&#25919;&#29366;&#27841;&#36039;&#26009;&#38598;&#12305;_075485_&#33883;&#23614;&#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CF53">
            <v>46.5</v>
          </cell>
          <cell r="CN53">
            <v>43.9</v>
          </cell>
          <cell r="CV53">
            <v>43.3</v>
          </cell>
        </row>
        <row r="55">
          <cell r="AN55" t="str">
            <v>類似団体内平均値</v>
          </cell>
          <cell r="CF55">
            <v>0</v>
          </cell>
          <cell r="CN55">
            <v>0</v>
          </cell>
          <cell r="CV55">
            <v>0</v>
          </cell>
        </row>
        <row r="57">
          <cell r="CF57">
            <v>59.4</v>
          </cell>
          <cell r="CN57">
            <v>60.4</v>
          </cell>
          <cell r="CV57">
            <v>61.5</v>
          </cell>
        </row>
        <row r="72">
          <cell r="BP72" t="str">
            <v>H28</v>
          </cell>
          <cell r="BX72" t="str">
            <v>H29</v>
          </cell>
          <cell r="CF72" t="str">
            <v>H30</v>
          </cell>
          <cell r="CN72" t="str">
            <v>R01</v>
          </cell>
          <cell r="CV72" t="str">
            <v>R02</v>
          </cell>
        </row>
        <row r="73">
          <cell r="AN73" t="str">
            <v>当該団体値</v>
          </cell>
        </row>
        <row r="75">
          <cell r="BP75">
            <v>2.4</v>
          </cell>
          <cell r="BX75">
            <v>2.1</v>
          </cell>
          <cell r="CF75">
            <v>2.9</v>
          </cell>
          <cell r="CN75">
            <v>3.8</v>
          </cell>
          <cell r="CV75">
            <v>5</v>
          </cell>
        </row>
        <row r="77">
          <cell r="AN77" t="str">
            <v>類似団体内平均値</v>
          </cell>
          <cell r="BP77">
            <v>0</v>
          </cell>
          <cell r="BX77">
            <v>0</v>
          </cell>
          <cell r="CF77">
            <v>0</v>
          </cell>
          <cell r="CN77">
            <v>0</v>
          </cell>
          <cell r="CV77">
            <v>0</v>
          </cell>
        </row>
        <row r="79">
          <cell r="BP79">
            <v>6.9</v>
          </cell>
          <cell r="BX79">
            <v>7.1</v>
          </cell>
          <cell r="CF79">
            <v>7.4</v>
          </cell>
          <cell r="CN79">
            <v>7.4</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election activeCell="AC20" sqref="AC20:AG2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8"/>
      <c r="AO4" s="448"/>
      <c r="AP4" s="448"/>
      <c r="AQ4" s="448"/>
      <c r="AR4" s="448"/>
      <c r="AS4" s="448"/>
      <c r="AT4" s="448"/>
      <c r="AU4" s="448"/>
      <c r="AV4" s="448"/>
      <c r="AW4" s="448"/>
      <c r="AX4" s="621"/>
      <c r="AY4" s="422" t="s">
        <v>90</v>
      </c>
      <c r="AZ4" s="423"/>
      <c r="BA4" s="423"/>
      <c r="BB4" s="423"/>
      <c r="BC4" s="423"/>
      <c r="BD4" s="423"/>
      <c r="BE4" s="423"/>
      <c r="BF4" s="423"/>
      <c r="BG4" s="423"/>
      <c r="BH4" s="423"/>
      <c r="BI4" s="423"/>
      <c r="BJ4" s="423"/>
      <c r="BK4" s="423"/>
      <c r="BL4" s="423"/>
      <c r="BM4" s="424"/>
      <c r="BN4" s="425">
        <v>6532414</v>
      </c>
      <c r="BO4" s="426"/>
      <c r="BP4" s="426"/>
      <c r="BQ4" s="426"/>
      <c r="BR4" s="426"/>
      <c r="BS4" s="426"/>
      <c r="BT4" s="426"/>
      <c r="BU4" s="427"/>
      <c r="BV4" s="425">
        <v>5035424</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6.1</v>
      </c>
      <c r="CU4" s="610"/>
      <c r="CV4" s="610"/>
      <c r="CW4" s="610"/>
      <c r="CX4" s="610"/>
      <c r="CY4" s="610"/>
      <c r="CZ4" s="610"/>
      <c r="DA4" s="611"/>
      <c r="DB4" s="609">
        <v>17.899999999999999</v>
      </c>
      <c r="DC4" s="610"/>
      <c r="DD4" s="610"/>
      <c r="DE4" s="610"/>
      <c r="DF4" s="610"/>
      <c r="DG4" s="610"/>
      <c r="DH4" s="610"/>
      <c r="DI4" s="611"/>
      <c r="DJ4" s="186"/>
      <c r="DK4" s="186"/>
      <c r="DL4" s="186"/>
      <c r="DM4" s="186"/>
      <c r="DN4" s="186"/>
      <c r="DO4" s="186"/>
    </row>
    <row r="5" spans="1:119" ht="18.75" customHeight="1" x14ac:dyDescent="0.15">
      <c r="A5" s="187"/>
      <c r="B5" s="616"/>
      <c r="C5" s="449"/>
      <c r="D5" s="449"/>
      <c r="E5" s="617"/>
      <c r="F5" s="617"/>
      <c r="G5" s="617"/>
      <c r="H5" s="617"/>
      <c r="I5" s="617"/>
      <c r="J5" s="617"/>
      <c r="K5" s="617"/>
      <c r="L5" s="617"/>
      <c r="M5" s="617"/>
      <c r="N5" s="617"/>
      <c r="O5" s="617"/>
      <c r="P5" s="617"/>
      <c r="Q5" s="617"/>
      <c r="R5" s="447"/>
      <c r="S5" s="447"/>
      <c r="T5" s="447"/>
      <c r="U5" s="447"/>
      <c r="V5" s="620"/>
      <c r="W5" s="536"/>
      <c r="X5" s="448"/>
      <c r="Y5" s="448"/>
      <c r="Z5" s="448"/>
      <c r="AA5" s="448"/>
      <c r="AB5" s="449"/>
      <c r="AC5" s="447"/>
      <c r="AD5" s="448"/>
      <c r="AE5" s="448"/>
      <c r="AF5" s="448"/>
      <c r="AG5" s="448"/>
      <c r="AH5" s="448"/>
      <c r="AI5" s="448"/>
      <c r="AJ5" s="448"/>
      <c r="AK5" s="448"/>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6424742</v>
      </c>
      <c r="BO5" s="431"/>
      <c r="BP5" s="431"/>
      <c r="BQ5" s="431"/>
      <c r="BR5" s="431"/>
      <c r="BS5" s="431"/>
      <c r="BT5" s="431"/>
      <c r="BU5" s="432"/>
      <c r="BV5" s="430">
        <v>4742585</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85.5</v>
      </c>
      <c r="CU5" s="401"/>
      <c r="CV5" s="401"/>
      <c r="CW5" s="401"/>
      <c r="CX5" s="401"/>
      <c r="CY5" s="401"/>
      <c r="CZ5" s="401"/>
      <c r="DA5" s="402"/>
      <c r="DB5" s="400">
        <v>93.8</v>
      </c>
      <c r="DC5" s="401"/>
      <c r="DD5" s="401"/>
      <c r="DE5" s="401"/>
      <c r="DF5" s="401"/>
      <c r="DG5" s="401"/>
      <c r="DH5" s="401"/>
      <c r="DI5" s="402"/>
      <c r="DJ5" s="186"/>
      <c r="DK5" s="186"/>
      <c r="DL5" s="186"/>
      <c r="DM5" s="186"/>
      <c r="DN5" s="186"/>
      <c r="DO5" s="186"/>
    </row>
    <row r="6" spans="1:119" ht="18.75" customHeight="1" x14ac:dyDescent="0.15">
      <c r="A6" s="187"/>
      <c r="B6" s="586" t="s">
        <v>96</v>
      </c>
      <c r="C6" s="446"/>
      <c r="D6" s="446"/>
      <c r="E6" s="587"/>
      <c r="F6" s="587"/>
      <c r="G6" s="587"/>
      <c r="H6" s="587"/>
      <c r="I6" s="587"/>
      <c r="J6" s="587"/>
      <c r="K6" s="587"/>
      <c r="L6" s="587" t="s">
        <v>97</v>
      </c>
      <c r="M6" s="587"/>
      <c r="N6" s="587"/>
      <c r="O6" s="587"/>
      <c r="P6" s="587"/>
      <c r="Q6" s="587"/>
      <c r="R6" s="470"/>
      <c r="S6" s="470"/>
      <c r="T6" s="470"/>
      <c r="U6" s="470"/>
      <c r="V6" s="593"/>
      <c r="W6" s="521" t="s">
        <v>98</v>
      </c>
      <c r="X6" s="445"/>
      <c r="Y6" s="445"/>
      <c r="Z6" s="445"/>
      <c r="AA6" s="445"/>
      <c r="AB6" s="446"/>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107672</v>
      </c>
      <c r="BO6" s="431"/>
      <c r="BP6" s="431"/>
      <c r="BQ6" s="431"/>
      <c r="BR6" s="431"/>
      <c r="BS6" s="431"/>
      <c r="BT6" s="431"/>
      <c r="BU6" s="432"/>
      <c r="BV6" s="430">
        <v>292839</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88</v>
      </c>
      <c r="CU6" s="584"/>
      <c r="CV6" s="584"/>
      <c r="CW6" s="584"/>
      <c r="CX6" s="584"/>
      <c r="CY6" s="584"/>
      <c r="CZ6" s="584"/>
      <c r="DA6" s="585"/>
      <c r="DB6" s="583">
        <v>96.6</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93</v>
      </c>
      <c r="AV7" s="488"/>
      <c r="AW7" s="488"/>
      <c r="AX7" s="488"/>
      <c r="AY7" s="410" t="s">
        <v>105</v>
      </c>
      <c r="AZ7" s="411"/>
      <c r="BA7" s="411"/>
      <c r="BB7" s="411"/>
      <c r="BC7" s="411"/>
      <c r="BD7" s="411"/>
      <c r="BE7" s="411"/>
      <c r="BF7" s="411"/>
      <c r="BG7" s="411"/>
      <c r="BH7" s="411"/>
      <c r="BI7" s="411"/>
      <c r="BJ7" s="411"/>
      <c r="BK7" s="411"/>
      <c r="BL7" s="411"/>
      <c r="BM7" s="412"/>
      <c r="BN7" s="430">
        <v>45004</v>
      </c>
      <c r="BO7" s="431"/>
      <c r="BP7" s="431"/>
      <c r="BQ7" s="431"/>
      <c r="BR7" s="431"/>
      <c r="BS7" s="431"/>
      <c r="BT7" s="431"/>
      <c r="BU7" s="432"/>
      <c r="BV7" s="430">
        <v>121774</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1035615</v>
      </c>
      <c r="CU7" s="431"/>
      <c r="CV7" s="431"/>
      <c r="CW7" s="431"/>
      <c r="CX7" s="431"/>
      <c r="CY7" s="431"/>
      <c r="CZ7" s="431"/>
      <c r="DA7" s="432"/>
      <c r="DB7" s="430">
        <v>955472</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62668</v>
      </c>
      <c r="BO8" s="431"/>
      <c r="BP8" s="431"/>
      <c r="BQ8" s="431"/>
      <c r="BR8" s="431"/>
      <c r="BS8" s="431"/>
      <c r="BT8" s="431"/>
      <c r="BU8" s="432"/>
      <c r="BV8" s="430">
        <v>171065</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0.2</v>
      </c>
      <c r="CU8" s="544"/>
      <c r="CV8" s="544"/>
      <c r="CW8" s="544"/>
      <c r="CX8" s="544"/>
      <c r="CY8" s="544"/>
      <c r="CZ8" s="544"/>
      <c r="DA8" s="545"/>
      <c r="DB8" s="543">
        <v>0.21</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420</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93</v>
      </c>
      <c r="AV9" s="488"/>
      <c r="AW9" s="488"/>
      <c r="AX9" s="488"/>
      <c r="AY9" s="410" t="s">
        <v>115</v>
      </c>
      <c r="AZ9" s="411"/>
      <c r="BA9" s="411"/>
      <c r="BB9" s="411"/>
      <c r="BC9" s="411"/>
      <c r="BD9" s="411"/>
      <c r="BE9" s="411"/>
      <c r="BF9" s="411"/>
      <c r="BG9" s="411"/>
      <c r="BH9" s="411"/>
      <c r="BI9" s="411"/>
      <c r="BJ9" s="411"/>
      <c r="BK9" s="411"/>
      <c r="BL9" s="411"/>
      <c r="BM9" s="412"/>
      <c r="BN9" s="430">
        <v>-108397</v>
      </c>
      <c r="BO9" s="431"/>
      <c r="BP9" s="431"/>
      <c r="BQ9" s="431"/>
      <c r="BR9" s="431"/>
      <c r="BS9" s="431"/>
      <c r="BT9" s="431"/>
      <c r="BU9" s="432"/>
      <c r="BV9" s="430">
        <v>-358935</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10.1</v>
      </c>
      <c r="CU9" s="401"/>
      <c r="CV9" s="401"/>
      <c r="CW9" s="401"/>
      <c r="CX9" s="401"/>
      <c r="CY9" s="401"/>
      <c r="CZ9" s="401"/>
      <c r="DA9" s="402"/>
      <c r="DB9" s="400">
        <v>7.3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18</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140</v>
      </c>
      <c r="BO10" s="431"/>
      <c r="BP10" s="431"/>
      <c r="BQ10" s="431"/>
      <c r="BR10" s="431"/>
      <c r="BS10" s="431"/>
      <c r="BT10" s="431"/>
      <c r="BU10" s="432"/>
      <c r="BV10" s="430">
        <v>178</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8" t="s">
        <v>122</v>
      </c>
      <c r="M11" s="479"/>
      <c r="N11" s="479"/>
      <c r="O11" s="479"/>
      <c r="P11" s="479"/>
      <c r="Q11" s="480"/>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1373</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207676</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1363</v>
      </c>
      <c r="S13" s="534"/>
      <c r="T13" s="534"/>
      <c r="U13" s="534"/>
      <c r="V13" s="535"/>
      <c r="W13" s="521" t="s">
        <v>140</v>
      </c>
      <c r="X13" s="445"/>
      <c r="Y13" s="445"/>
      <c r="Z13" s="445"/>
      <c r="AA13" s="445"/>
      <c r="AB13" s="446"/>
      <c r="AC13" s="406" t="s">
        <v>138</v>
      </c>
      <c r="AD13" s="407"/>
      <c r="AE13" s="407"/>
      <c r="AF13" s="407"/>
      <c r="AG13" s="408"/>
      <c r="AH13" s="406">
        <v>301</v>
      </c>
      <c r="AI13" s="407"/>
      <c r="AJ13" s="407"/>
      <c r="AK13" s="407"/>
      <c r="AL13" s="409"/>
      <c r="AM13" s="499" t="s">
        <v>141</v>
      </c>
      <c r="AN13" s="404"/>
      <c r="AO13" s="404"/>
      <c r="AP13" s="404"/>
      <c r="AQ13" s="404"/>
      <c r="AR13" s="404"/>
      <c r="AS13" s="404"/>
      <c r="AT13" s="405"/>
      <c r="AU13" s="487" t="s">
        <v>135</v>
      </c>
      <c r="AV13" s="488"/>
      <c r="AW13" s="488"/>
      <c r="AX13" s="488"/>
      <c r="AY13" s="410" t="s">
        <v>142</v>
      </c>
      <c r="AZ13" s="411"/>
      <c r="BA13" s="411"/>
      <c r="BB13" s="411"/>
      <c r="BC13" s="411"/>
      <c r="BD13" s="411"/>
      <c r="BE13" s="411"/>
      <c r="BF13" s="411"/>
      <c r="BG13" s="411"/>
      <c r="BH13" s="411"/>
      <c r="BI13" s="411"/>
      <c r="BJ13" s="411"/>
      <c r="BK13" s="411"/>
      <c r="BL13" s="411"/>
      <c r="BM13" s="412"/>
      <c r="BN13" s="430">
        <v>-108257</v>
      </c>
      <c r="BO13" s="431"/>
      <c r="BP13" s="431"/>
      <c r="BQ13" s="431"/>
      <c r="BR13" s="431"/>
      <c r="BS13" s="431"/>
      <c r="BT13" s="431"/>
      <c r="BU13" s="432"/>
      <c r="BV13" s="430">
        <v>-566433</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5</v>
      </c>
      <c r="CU13" s="401"/>
      <c r="CV13" s="401"/>
      <c r="CW13" s="401"/>
      <c r="CX13" s="401"/>
      <c r="CY13" s="401"/>
      <c r="CZ13" s="401"/>
      <c r="DA13" s="402"/>
      <c r="DB13" s="400">
        <v>3.8</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1408</v>
      </c>
      <c r="S14" s="534"/>
      <c r="T14" s="534"/>
      <c r="U14" s="534"/>
      <c r="V14" s="535"/>
      <c r="W14" s="536"/>
      <c r="X14" s="448"/>
      <c r="Y14" s="448"/>
      <c r="Z14" s="448"/>
      <c r="AA14" s="448"/>
      <c r="AB14" s="449"/>
      <c r="AC14" s="526" t="s">
        <v>138</v>
      </c>
      <c r="AD14" s="527"/>
      <c r="AE14" s="527"/>
      <c r="AF14" s="527"/>
      <c r="AG14" s="528"/>
      <c r="AH14" s="526">
        <v>35.700000000000003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138</v>
      </c>
      <c r="CU14" s="538"/>
      <c r="CV14" s="538"/>
      <c r="CW14" s="538"/>
      <c r="CX14" s="538"/>
      <c r="CY14" s="538"/>
      <c r="CZ14" s="538"/>
      <c r="DA14" s="539"/>
      <c r="DB14" s="537" t="s">
        <v>138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1401</v>
      </c>
      <c r="S15" s="534"/>
      <c r="T15" s="534"/>
      <c r="U15" s="534"/>
      <c r="V15" s="535"/>
      <c r="W15" s="521" t="s">
        <v>146</v>
      </c>
      <c r="X15" s="445"/>
      <c r="Y15" s="445"/>
      <c r="Z15" s="445"/>
      <c r="AA15" s="445"/>
      <c r="AB15" s="446"/>
      <c r="AC15" s="406">
        <v>2</v>
      </c>
      <c r="AD15" s="407"/>
      <c r="AE15" s="407"/>
      <c r="AF15" s="407"/>
      <c r="AG15" s="408"/>
      <c r="AH15" s="406">
        <v>245</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180965</v>
      </c>
      <c r="BO15" s="426"/>
      <c r="BP15" s="426"/>
      <c r="BQ15" s="426"/>
      <c r="BR15" s="426"/>
      <c r="BS15" s="426"/>
      <c r="BT15" s="426"/>
      <c r="BU15" s="427"/>
      <c r="BV15" s="425">
        <v>177693</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8"/>
      <c r="Y16" s="448"/>
      <c r="Z16" s="448"/>
      <c r="AA16" s="448"/>
      <c r="AB16" s="449"/>
      <c r="AC16" s="526">
        <v>20</v>
      </c>
      <c r="AD16" s="527"/>
      <c r="AE16" s="527"/>
      <c r="AF16" s="527"/>
      <c r="AG16" s="528"/>
      <c r="AH16" s="526">
        <v>29.1</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959422</v>
      </c>
      <c r="BO16" s="431"/>
      <c r="BP16" s="431"/>
      <c r="BQ16" s="431"/>
      <c r="BR16" s="431"/>
      <c r="BS16" s="431"/>
      <c r="BT16" s="431"/>
      <c r="BU16" s="432"/>
      <c r="BV16" s="430">
        <v>884862</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5"/>
      <c r="Y17" s="445"/>
      <c r="Z17" s="445"/>
      <c r="AA17" s="445"/>
      <c r="AB17" s="446"/>
      <c r="AC17" s="406">
        <v>8</v>
      </c>
      <c r="AD17" s="407"/>
      <c r="AE17" s="407"/>
      <c r="AF17" s="407"/>
      <c r="AG17" s="408"/>
      <c r="AH17" s="406">
        <v>297</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229587</v>
      </c>
      <c r="BO17" s="431"/>
      <c r="BP17" s="431"/>
      <c r="BQ17" s="431"/>
      <c r="BR17" s="431"/>
      <c r="BS17" s="431"/>
      <c r="BT17" s="431"/>
      <c r="BU17" s="432"/>
      <c r="BV17" s="430">
        <v>222543</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84.37</v>
      </c>
      <c r="M18" s="495"/>
      <c r="N18" s="495"/>
      <c r="O18" s="495"/>
      <c r="P18" s="495"/>
      <c r="Q18" s="495"/>
      <c r="R18" s="496"/>
      <c r="S18" s="496"/>
      <c r="T18" s="496"/>
      <c r="U18" s="496"/>
      <c r="V18" s="497"/>
      <c r="W18" s="511"/>
      <c r="X18" s="512"/>
      <c r="Y18" s="512"/>
      <c r="Z18" s="512"/>
      <c r="AA18" s="512"/>
      <c r="AB18" s="522"/>
      <c r="AC18" s="394">
        <v>80</v>
      </c>
      <c r="AD18" s="395"/>
      <c r="AE18" s="395"/>
      <c r="AF18" s="395"/>
      <c r="AG18" s="498"/>
      <c r="AH18" s="394">
        <v>35.200000000000003</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853392</v>
      </c>
      <c r="BO18" s="431"/>
      <c r="BP18" s="431"/>
      <c r="BQ18" s="431"/>
      <c r="BR18" s="431"/>
      <c r="BS18" s="431"/>
      <c r="BT18" s="431"/>
      <c r="BU18" s="432"/>
      <c r="BV18" s="430">
        <v>853547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1809678</v>
      </c>
      <c r="BO19" s="431"/>
      <c r="BP19" s="431"/>
      <c r="BQ19" s="431"/>
      <c r="BR19" s="431"/>
      <c r="BS19" s="431"/>
      <c r="BT19" s="431"/>
      <c r="BU19" s="432"/>
      <c r="BV19" s="430">
        <v>2317578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205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9"/>
      <c r="AO20" s="479"/>
      <c r="AP20" s="479"/>
      <c r="AQ20" s="479"/>
      <c r="AR20" s="479"/>
      <c r="AS20" s="479"/>
      <c r="AT20" s="480"/>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61" t="s">
        <v>162</v>
      </c>
      <c r="C22" s="462"/>
      <c r="D22" s="463"/>
      <c r="E22" s="470" t="s">
        <v>1</v>
      </c>
      <c r="F22" s="445"/>
      <c r="G22" s="445"/>
      <c r="H22" s="445"/>
      <c r="I22" s="445"/>
      <c r="J22" s="445"/>
      <c r="K22" s="446"/>
      <c r="L22" s="470" t="s">
        <v>163</v>
      </c>
      <c r="M22" s="445"/>
      <c r="N22" s="445"/>
      <c r="O22" s="445"/>
      <c r="P22" s="446"/>
      <c r="Q22" s="455" t="s">
        <v>164</v>
      </c>
      <c r="R22" s="456"/>
      <c r="S22" s="456"/>
      <c r="T22" s="456"/>
      <c r="U22" s="456"/>
      <c r="V22" s="471"/>
      <c r="W22" s="473" t="s">
        <v>165</v>
      </c>
      <c r="X22" s="462"/>
      <c r="Y22" s="463"/>
      <c r="Z22" s="470" t="s">
        <v>1</v>
      </c>
      <c r="AA22" s="445"/>
      <c r="AB22" s="445"/>
      <c r="AC22" s="445"/>
      <c r="AD22" s="445"/>
      <c r="AE22" s="445"/>
      <c r="AF22" s="445"/>
      <c r="AG22" s="446"/>
      <c r="AH22" s="444" t="s">
        <v>166</v>
      </c>
      <c r="AI22" s="445"/>
      <c r="AJ22" s="445"/>
      <c r="AK22" s="445"/>
      <c r="AL22" s="446"/>
      <c r="AM22" s="444" t="s">
        <v>167</v>
      </c>
      <c r="AN22" s="450"/>
      <c r="AO22" s="450"/>
      <c r="AP22" s="450"/>
      <c r="AQ22" s="450"/>
      <c r="AR22" s="451"/>
      <c r="AS22" s="455" t="s">
        <v>164</v>
      </c>
      <c r="AT22" s="456"/>
      <c r="AU22" s="456"/>
      <c r="AV22" s="456"/>
      <c r="AW22" s="456"/>
      <c r="AX22" s="457"/>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2" t="s">
        <v>168</v>
      </c>
      <c r="AZ23" s="423"/>
      <c r="BA23" s="423"/>
      <c r="BB23" s="423"/>
      <c r="BC23" s="423"/>
      <c r="BD23" s="423"/>
      <c r="BE23" s="423"/>
      <c r="BF23" s="423"/>
      <c r="BG23" s="423"/>
      <c r="BH23" s="423"/>
      <c r="BI23" s="423"/>
      <c r="BJ23" s="423"/>
      <c r="BK23" s="423"/>
      <c r="BL23" s="423"/>
      <c r="BM23" s="424"/>
      <c r="BN23" s="430">
        <v>1509837</v>
      </c>
      <c r="BO23" s="431"/>
      <c r="BP23" s="431"/>
      <c r="BQ23" s="431"/>
      <c r="BR23" s="431"/>
      <c r="BS23" s="431"/>
      <c r="BT23" s="431"/>
      <c r="BU23" s="432"/>
      <c r="BV23" s="430">
        <v>1288030</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4"/>
      <c r="C24" s="465"/>
      <c r="D24" s="466"/>
      <c r="E24" s="403" t="s">
        <v>169</v>
      </c>
      <c r="F24" s="404"/>
      <c r="G24" s="404"/>
      <c r="H24" s="404"/>
      <c r="I24" s="404"/>
      <c r="J24" s="404"/>
      <c r="K24" s="405"/>
      <c r="L24" s="406">
        <v>1</v>
      </c>
      <c r="M24" s="407"/>
      <c r="N24" s="407"/>
      <c r="O24" s="407"/>
      <c r="P24" s="408"/>
      <c r="Q24" s="406">
        <v>7160</v>
      </c>
      <c r="R24" s="407"/>
      <c r="S24" s="407"/>
      <c r="T24" s="407"/>
      <c r="U24" s="407"/>
      <c r="V24" s="408"/>
      <c r="W24" s="474"/>
      <c r="X24" s="465"/>
      <c r="Y24" s="466"/>
      <c r="Z24" s="403" t="s">
        <v>170</v>
      </c>
      <c r="AA24" s="404"/>
      <c r="AB24" s="404"/>
      <c r="AC24" s="404"/>
      <c r="AD24" s="404"/>
      <c r="AE24" s="404"/>
      <c r="AF24" s="404"/>
      <c r="AG24" s="405"/>
      <c r="AH24" s="406">
        <v>32</v>
      </c>
      <c r="AI24" s="407"/>
      <c r="AJ24" s="407"/>
      <c r="AK24" s="407"/>
      <c r="AL24" s="408"/>
      <c r="AM24" s="406">
        <v>95872</v>
      </c>
      <c r="AN24" s="407"/>
      <c r="AO24" s="407"/>
      <c r="AP24" s="407"/>
      <c r="AQ24" s="407"/>
      <c r="AR24" s="408"/>
      <c r="AS24" s="406">
        <v>2996</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982992</v>
      </c>
      <c r="BO24" s="431"/>
      <c r="BP24" s="431"/>
      <c r="BQ24" s="431"/>
      <c r="BR24" s="431"/>
      <c r="BS24" s="431"/>
      <c r="BT24" s="431"/>
      <c r="BU24" s="432"/>
      <c r="BV24" s="430">
        <v>932306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4"/>
      <c r="C25" s="465"/>
      <c r="D25" s="466"/>
      <c r="E25" s="403" t="s">
        <v>172</v>
      </c>
      <c r="F25" s="404"/>
      <c r="G25" s="404"/>
      <c r="H25" s="404"/>
      <c r="I25" s="404"/>
      <c r="J25" s="404"/>
      <c r="K25" s="405"/>
      <c r="L25" s="406">
        <v>1</v>
      </c>
      <c r="M25" s="407"/>
      <c r="N25" s="407"/>
      <c r="O25" s="407"/>
      <c r="P25" s="408"/>
      <c r="Q25" s="406">
        <v>5740</v>
      </c>
      <c r="R25" s="407"/>
      <c r="S25" s="407"/>
      <c r="T25" s="407"/>
      <c r="U25" s="407"/>
      <c r="V25" s="408"/>
      <c r="W25" s="474"/>
      <c r="X25" s="465"/>
      <c r="Y25" s="466"/>
      <c r="Z25" s="403" t="s">
        <v>173</v>
      </c>
      <c r="AA25" s="404"/>
      <c r="AB25" s="404"/>
      <c r="AC25" s="404"/>
      <c r="AD25" s="404"/>
      <c r="AE25" s="404"/>
      <c r="AF25" s="404"/>
      <c r="AG25" s="405"/>
      <c r="AH25" s="406" t="s">
        <v>129</v>
      </c>
      <c r="AI25" s="407"/>
      <c r="AJ25" s="407"/>
      <c r="AK25" s="407"/>
      <c r="AL25" s="408"/>
      <c r="AM25" s="406" t="s">
        <v>129</v>
      </c>
      <c r="AN25" s="407"/>
      <c r="AO25" s="407"/>
      <c r="AP25" s="407"/>
      <c r="AQ25" s="407"/>
      <c r="AR25" s="408"/>
      <c r="AS25" s="406" t="s">
        <v>129</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t="s">
        <v>128</v>
      </c>
      <c r="BO25" s="426"/>
      <c r="BP25" s="426"/>
      <c r="BQ25" s="426"/>
      <c r="BR25" s="426"/>
      <c r="BS25" s="426"/>
      <c r="BT25" s="426"/>
      <c r="BU25" s="427"/>
      <c r="BV25" s="425" t="s">
        <v>128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4"/>
      <c r="C26" s="465"/>
      <c r="D26" s="466"/>
      <c r="E26" s="403" t="s">
        <v>175</v>
      </c>
      <c r="F26" s="404"/>
      <c r="G26" s="404"/>
      <c r="H26" s="404"/>
      <c r="I26" s="404"/>
      <c r="J26" s="404"/>
      <c r="K26" s="405"/>
      <c r="L26" s="406">
        <v>1</v>
      </c>
      <c r="M26" s="407"/>
      <c r="N26" s="407"/>
      <c r="O26" s="407"/>
      <c r="P26" s="408"/>
      <c r="Q26" s="406">
        <v>5300</v>
      </c>
      <c r="R26" s="407"/>
      <c r="S26" s="407"/>
      <c r="T26" s="407"/>
      <c r="U26" s="407"/>
      <c r="V26" s="408"/>
      <c r="W26" s="474"/>
      <c r="X26" s="465"/>
      <c r="Y26" s="466"/>
      <c r="Z26" s="403" t="s">
        <v>176</v>
      </c>
      <c r="AA26" s="442"/>
      <c r="AB26" s="442"/>
      <c r="AC26" s="442"/>
      <c r="AD26" s="442"/>
      <c r="AE26" s="442"/>
      <c r="AF26" s="442"/>
      <c r="AG26" s="443"/>
      <c r="AH26" s="406" t="s">
        <v>129</v>
      </c>
      <c r="AI26" s="407"/>
      <c r="AJ26" s="407"/>
      <c r="AK26" s="407"/>
      <c r="AL26" s="408"/>
      <c r="AM26" s="406" t="s">
        <v>128</v>
      </c>
      <c r="AN26" s="407"/>
      <c r="AO26" s="407"/>
      <c r="AP26" s="407"/>
      <c r="AQ26" s="407"/>
      <c r="AR26" s="408"/>
      <c r="AS26" s="406" t="s">
        <v>129</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128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4"/>
      <c r="C27" s="465"/>
      <c r="D27" s="466"/>
      <c r="E27" s="403" t="s">
        <v>178</v>
      </c>
      <c r="F27" s="404"/>
      <c r="G27" s="404"/>
      <c r="H27" s="404"/>
      <c r="I27" s="404"/>
      <c r="J27" s="404"/>
      <c r="K27" s="405"/>
      <c r="L27" s="406">
        <v>1</v>
      </c>
      <c r="M27" s="407"/>
      <c r="N27" s="407"/>
      <c r="O27" s="407"/>
      <c r="P27" s="408"/>
      <c r="Q27" s="406">
        <v>2640</v>
      </c>
      <c r="R27" s="407"/>
      <c r="S27" s="407"/>
      <c r="T27" s="407"/>
      <c r="U27" s="407"/>
      <c r="V27" s="408"/>
      <c r="W27" s="474"/>
      <c r="X27" s="465"/>
      <c r="Y27" s="466"/>
      <c r="Z27" s="403" t="s">
        <v>179</v>
      </c>
      <c r="AA27" s="404"/>
      <c r="AB27" s="404"/>
      <c r="AC27" s="404"/>
      <c r="AD27" s="404"/>
      <c r="AE27" s="404"/>
      <c r="AF27" s="404"/>
      <c r="AG27" s="405"/>
      <c r="AH27" s="406">
        <v>2</v>
      </c>
      <c r="AI27" s="407"/>
      <c r="AJ27" s="407"/>
      <c r="AK27" s="407"/>
      <c r="AL27" s="408"/>
      <c r="AM27" s="406" t="s">
        <v>180</v>
      </c>
      <c r="AN27" s="407"/>
      <c r="AO27" s="407"/>
      <c r="AP27" s="407"/>
      <c r="AQ27" s="407"/>
      <c r="AR27" s="408"/>
      <c r="AS27" s="406" t="s">
        <v>181</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v>51381</v>
      </c>
      <c r="BO27" s="434"/>
      <c r="BP27" s="434"/>
      <c r="BQ27" s="434"/>
      <c r="BR27" s="434"/>
      <c r="BS27" s="434"/>
      <c r="BT27" s="434"/>
      <c r="BU27" s="435"/>
      <c r="BV27" s="433">
        <v>51381</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4"/>
      <c r="C28" s="465"/>
      <c r="D28" s="466"/>
      <c r="E28" s="403" t="s">
        <v>183</v>
      </c>
      <c r="F28" s="404"/>
      <c r="G28" s="404"/>
      <c r="H28" s="404"/>
      <c r="I28" s="404"/>
      <c r="J28" s="404"/>
      <c r="K28" s="405"/>
      <c r="L28" s="406">
        <v>1</v>
      </c>
      <c r="M28" s="407"/>
      <c r="N28" s="407"/>
      <c r="O28" s="407"/>
      <c r="P28" s="408"/>
      <c r="Q28" s="406">
        <v>2160</v>
      </c>
      <c r="R28" s="407"/>
      <c r="S28" s="407"/>
      <c r="T28" s="407"/>
      <c r="U28" s="407"/>
      <c r="V28" s="408"/>
      <c r="W28" s="474"/>
      <c r="X28" s="465"/>
      <c r="Y28" s="466"/>
      <c r="Z28" s="403" t="s">
        <v>184</v>
      </c>
      <c r="AA28" s="404"/>
      <c r="AB28" s="404"/>
      <c r="AC28" s="404"/>
      <c r="AD28" s="404"/>
      <c r="AE28" s="404"/>
      <c r="AF28" s="404"/>
      <c r="AG28" s="405"/>
      <c r="AH28" s="406" t="s">
        <v>128</v>
      </c>
      <c r="AI28" s="407"/>
      <c r="AJ28" s="407"/>
      <c r="AK28" s="407"/>
      <c r="AL28" s="408"/>
      <c r="AM28" s="406" t="s">
        <v>128</v>
      </c>
      <c r="AN28" s="407"/>
      <c r="AO28" s="407"/>
      <c r="AP28" s="407"/>
      <c r="AQ28" s="407"/>
      <c r="AR28" s="408"/>
      <c r="AS28" s="406" t="s">
        <v>128</v>
      </c>
      <c r="AT28" s="407"/>
      <c r="AU28" s="407"/>
      <c r="AV28" s="407"/>
      <c r="AW28" s="407"/>
      <c r="AX28" s="409"/>
      <c r="AY28" s="413" t="s">
        <v>185</v>
      </c>
      <c r="AZ28" s="414"/>
      <c r="BA28" s="414"/>
      <c r="BB28" s="415"/>
      <c r="BC28" s="422" t="s">
        <v>47</v>
      </c>
      <c r="BD28" s="423"/>
      <c r="BE28" s="423"/>
      <c r="BF28" s="423"/>
      <c r="BG28" s="423"/>
      <c r="BH28" s="423"/>
      <c r="BI28" s="423"/>
      <c r="BJ28" s="423"/>
      <c r="BK28" s="423"/>
      <c r="BL28" s="423"/>
      <c r="BM28" s="424"/>
      <c r="BN28" s="425">
        <v>701107</v>
      </c>
      <c r="BO28" s="426"/>
      <c r="BP28" s="426"/>
      <c r="BQ28" s="426"/>
      <c r="BR28" s="426"/>
      <c r="BS28" s="426"/>
      <c r="BT28" s="426"/>
      <c r="BU28" s="427"/>
      <c r="BV28" s="425">
        <v>610967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4"/>
      <c r="C29" s="465"/>
      <c r="D29" s="466"/>
      <c r="E29" s="403" t="s">
        <v>186</v>
      </c>
      <c r="F29" s="404"/>
      <c r="G29" s="404"/>
      <c r="H29" s="404"/>
      <c r="I29" s="404"/>
      <c r="J29" s="404"/>
      <c r="K29" s="405"/>
      <c r="L29" s="406">
        <v>6</v>
      </c>
      <c r="M29" s="407"/>
      <c r="N29" s="407"/>
      <c r="O29" s="407"/>
      <c r="P29" s="408"/>
      <c r="Q29" s="406">
        <v>1920</v>
      </c>
      <c r="R29" s="407"/>
      <c r="S29" s="407"/>
      <c r="T29" s="407"/>
      <c r="U29" s="407"/>
      <c r="V29" s="408"/>
      <c r="W29" s="475"/>
      <c r="X29" s="476"/>
      <c r="Y29" s="477"/>
      <c r="Z29" s="403" t="s">
        <v>187</v>
      </c>
      <c r="AA29" s="404"/>
      <c r="AB29" s="404"/>
      <c r="AC29" s="404"/>
      <c r="AD29" s="404"/>
      <c r="AE29" s="404"/>
      <c r="AF29" s="404"/>
      <c r="AG29" s="405"/>
      <c r="AH29" s="406">
        <v>34</v>
      </c>
      <c r="AI29" s="407"/>
      <c r="AJ29" s="407"/>
      <c r="AK29" s="407"/>
      <c r="AL29" s="408"/>
      <c r="AM29" s="406">
        <v>101690</v>
      </c>
      <c r="AN29" s="407"/>
      <c r="AO29" s="407"/>
      <c r="AP29" s="407"/>
      <c r="AQ29" s="407"/>
      <c r="AR29" s="408"/>
      <c r="AS29" s="406">
        <v>2991</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220908</v>
      </c>
      <c r="BO29" s="431"/>
      <c r="BP29" s="431"/>
      <c r="BQ29" s="431"/>
      <c r="BR29" s="431"/>
      <c r="BS29" s="431"/>
      <c r="BT29" s="431"/>
      <c r="BU29" s="432"/>
      <c r="BV29" s="430">
        <v>220871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189</v>
      </c>
      <c r="X30" s="485"/>
      <c r="Y30" s="485"/>
      <c r="Z30" s="485"/>
      <c r="AA30" s="485"/>
      <c r="AB30" s="485"/>
      <c r="AC30" s="485"/>
      <c r="AD30" s="485"/>
      <c r="AE30" s="485"/>
      <c r="AF30" s="485"/>
      <c r="AG30" s="486"/>
      <c r="AH30" s="394">
        <v>89.9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5282400</v>
      </c>
      <c r="BO30" s="434"/>
      <c r="BP30" s="434"/>
      <c r="BQ30" s="434"/>
      <c r="BR30" s="434"/>
      <c r="BS30" s="434"/>
      <c r="BT30" s="434"/>
      <c r="BU30" s="435"/>
      <c r="BV30" s="433">
        <v>4989984</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196</v>
      </c>
      <c r="V33" s="393"/>
      <c r="W33" s="392" t="s">
        <v>198</v>
      </c>
      <c r="X33" s="392"/>
      <c r="Y33" s="392"/>
      <c r="Z33" s="392"/>
      <c r="AA33" s="392"/>
      <c r="AB33" s="392"/>
      <c r="AC33" s="392"/>
      <c r="AD33" s="392"/>
      <c r="AE33" s="392"/>
      <c r="AF33" s="392"/>
      <c r="AG33" s="392"/>
      <c r="AH33" s="392"/>
      <c r="AI33" s="392"/>
      <c r="AJ33" s="392"/>
      <c r="AK33" s="392"/>
      <c r="AL33" s="216"/>
      <c r="AM33" s="393" t="s">
        <v>199</v>
      </c>
      <c r="AN33" s="393"/>
      <c r="AO33" s="392" t="s">
        <v>197</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199</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5</v>
      </c>
      <c r="BF34" s="389"/>
      <c r="BG34" s="388" t="str">
        <f>IF('各会計、関係団体の財政状況及び健全化判断比率'!B31="","",'各会計、関係団体の財政状況及び健全化判断比率'!B31)</f>
        <v>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6</v>
      </c>
      <c r="BX34" s="389"/>
      <c r="BY34" s="388" t="str">
        <f>IF('各会計、関係団体の財政状況及び健全化判断比率'!B68="","",'各会計、関係団体の財政状況及び健全化判断比率'!B68)</f>
        <v>双葉地方広域市町村圏組合一般会計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一般社団法人葛尾むらづくり公社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7</v>
      </c>
      <c r="BX35" s="389"/>
      <c r="BY35" s="388" t="str">
        <f>IF('各会計、関係団体の財政状況及び健全化判断比率'!B69="","",'各会計、関係団体の財政状況及び健全化判断比率'!B69)</f>
        <v>双葉地方広域市町村圏組合下水道事業特別会計</v>
      </c>
      <c r="BZ35" s="388"/>
      <c r="CA35" s="388"/>
      <c r="CB35" s="388"/>
      <c r="CC35" s="388"/>
      <c r="CD35" s="388"/>
      <c r="CE35" s="388"/>
      <c r="CF35" s="388"/>
      <c r="CG35" s="388"/>
      <c r="CH35" s="388"/>
      <c r="CI35" s="388"/>
      <c r="CJ35" s="388"/>
      <c r="CK35" s="388"/>
      <c r="CL35" s="388"/>
      <c r="CM35" s="388"/>
      <c r="CN35" s="214"/>
      <c r="CO35" s="389">
        <f t="shared" ref="CO35:CO43" si="3">IF(CQ35="","",CO34+1)</f>
        <v>16</v>
      </c>
      <c r="CP35" s="389"/>
      <c r="CQ35" s="388" t="str">
        <f>IF('各会計、関係団体の財政状況及び健全化判断比率'!BS8="","",'各会計、関係団体の財政状況及び健全化判断比率'!BS8)</f>
        <v>葛尾創生電力株式会社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8</v>
      </c>
      <c r="BX36" s="389"/>
      <c r="BY36" s="388" t="str">
        <f>IF('各会計、関係団体の財政状況及び健全化判断比率'!B70="","",'各会計、関係団体の財政状況及び健全化判断比率'!B70)</f>
        <v>福島県後期高齢者医療広域連合一般会計</v>
      </c>
      <c r="BZ36" s="388"/>
      <c r="CA36" s="388"/>
      <c r="CB36" s="388"/>
      <c r="CC36" s="388"/>
      <c r="CD36" s="388"/>
      <c r="CE36" s="388"/>
      <c r="CF36" s="388"/>
      <c r="CG36" s="388"/>
      <c r="CH36" s="388"/>
      <c r="CI36" s="388"/>
      <c r="CJ36" s="388"/>
      <c r="CK36" s="388"/>
      <c r="CL36" s="388"/>
      <c r="CM36" s="388"/>
      <c r="CN36" s="214"/>
      <c r="CO36" s="389">
        <f t="shared" si="3"/>
        <v>17</v>
      </c>
      <c r="CP36" s="389"/>
      <c r="CQ36" s="388" t="str">
        <f>IF('各会計、関係団体の財政状況及び健全化判断比率'!BS9="","",'各会計、関係団体の財政状況及び健全化判断比率'!BS9)</f>
        <v>葛尾風力株式会社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9</v>
      </c>
      <c r="BX37" s="389"/>
      <c r="BY37" s="388" t="str">
        <f>IF('各会計、関係団体の財政状況及び健全化判断比率'!B71="","",'各会計、関係団体の財政状況及び健全化判断比率'!B71)</f>
        <v>福島県後期高齢者医療広域連合後期高齢者医療特別会計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10</v>
      </c>
      <c r="BX38" s="389"/>
      <c r="BY38" s="388" t="str">
        <f>IF('各会計、関係団体の財政状況及び健全化判断比率'!B72="","",'各会計、関係団体の財政状況及び健全化判断比率'!B72)</f>
        <v>福島県市町村総合事務組合・一般会計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11</v>
      </c>
      <c r="BX39" s="389"/>
      <c r="BY39" s="388" t="str">
        <f>IF('各会計、関係団体の財政状況及び健全化判断比率'!B73="","",'各会計、関係団体の財政状況及び健全化判断比率'!B73)</f>
        <v>福島県市町村総合事務組合・消防補償等特別会計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12</v>
      </c>
      <c r="BX40" s="389"/>
      <c r="BY40" s="388" t="str">
        <f>IF('各会計、関係団体の財政状況及び健全化判断比率'!B74="","",'各会計、関係団体の財政状況及び健全化判断比率'!B74)</f>
        <v>福島県市町村総合事務組合・消防賞じゅつ金特別会計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13</v>
      </c>
      <c r="BX41" s="389"/>
      <c r="BY41" s="388" t="str">
        <f>IF('各会計、関係団体の財政状況及び健全化判断比率'!B75="","",'各会計、関係団体の財政状況及び健全化判断比率'!B75)</f>
        <v>福島県市町村総合事務組合・非常勤職員公務災害補償特別会計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14</v>
      </c>
      <c r="BX42" s="389"/>
      <c r="BY42" s="388" t="str">
        <f>IF('各会計、関係団体の財政状況及び健全化判断比率'!B76="","",'各会計、関係団体の財政状況及び健全化判断比率'!B76)</f>
        <v>福島県市町村総合事務組合・自治会館管理特別会計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P32/SGEr33zKe/0eW0BMUPpQwgWIL6sKHiLCNEc+jdwG9VaunQcCewGFXzqpKDWED122CI5XgOtYw6YIMNAMew==" saltValue="ZxbTWVhx1PcTrTDnJki+S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C20" sqref="AC20:AG2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12" t="s">
        <v>556</v>
      </c>
      <c r="D34" s="1212"/>
      <c r="E34" s="1213"/>
      <c r="F34" s="32">
        <v>4.75</v>
      </c>
      <c r="G34" s="33">
        <v>3.21</v>
      </c>
      <c r="H34" s="33">
        <v>54.02</v>
      </c>
      <c r="I34" s="33">
        <v>17.899999999999999</v>
      </c>
      <c r="J34" s="34">
        <v>6.05</v>
      </c>
      <c r="K34" s="22"/>
      <c r="L34" s="22"/>
      <c r="M34" s="22"/>
      <c r="N34" s="22"/>
      <c r="O34" s="22"/>
      <c r="P34" s="22"/>
    </row>
    <row r="35" spans="1:16" ht="39" customHeight="1" x14ac:dyDescent="0.15">
      <c r="A35" s="22"/>
      <c r="B35" s="35"/>
      <c r="C35" s="1206" t="s">
        <v>557</v>
      </c>
      <c r="D35" s="1207"/>
      <c r="E35" s="1208"/>
      <c r="F35" s="36">
        <v>2.85</v>
      </c>
      <c r="G35" s="37">
        <v>2.59</v>
      </c>
      <c r="H35" s="37">
        <v>5.85</v>
      </c>
      <c r="I35" s="37">
        <v>8.52</v>
      </c>
      <c r="J35" s="38">
        <v>5.42</v>
      </c>
      <c r="K35" s="22"/>
      <c r="L35" s="22"/>
      <c r="M35" s="22"/>
      <c r="N35" s="22"/>
      <c r="O35" s="22"/>
      <c r="P35" s="22"/>
    </row>
    <row r="36" spans="1:16" ht="39" customHeight="1" x14ac:dyDescent="0.15">
      <c r="A36" s="22"/>
      <c r="B36" s="35"/>
      <c r="C36" s="1206" t="s">
        <v>558</v>
      </c>
      <c r="D36" s="1207"/>
      <c r="E36" s="1208"/>
      <c r="F36" s="36">
        <v>3.41</v>
      </c>
      <c r="G36" s="37">
        <v>2.16</v>
      </c>
      <c r="H36" s="37">
        <v>2.3199999999999998</v>
      </c>
      <c r="I36" s="37">
        <v>5.27</v>
      </c>
      <c r="J36" s="38">
        <v>3.89</v>
      </c>
      <c r="K36" s="22"/>
      <c r="L36" s="22"/>
      <c r="M36" s="22"/>
      <c r="N36" s="22"/>
      <c r="O36" s="22"/>
      <c r="P36" s="22"/>
    </row>
    <row r="37" spans="1:16" ht="39" customHeight="1" x14ac:dyDescent="0.15">
      <c r="A37" s="22"/>
      <c r="B37" s="35"/>
      <c r="C37" s="1206" t="s">
        <v>559</v>
      </c>
      <c r="D37" s="1207"/>
      <c r="E37" s="1208"/>
      <c r="F37" s="36">
        <v>0</v>
      </c>
      <c r="G37" s="37">
        <v>0.45</v>
      </c>
      <c r="H37" s="37">
        <v>0.28999999999999998</v>
      </c>
      <c r="I37" s="37">
        <v>0.21</v>
      </c>
      <c r="J37" s="38">
        <v>0.22</v>
      </c>
      <c r="K37" s="22"/>
      <c r="L37" s="22"/>
      <c r="M37" s="22"/>
      <c r="N37" s="22"/>
      <c r="O37" s="22"/>
      <c r="P37" s="22"/>
    </row>
    <row r="38" spans="1:16" ht="39" customHeight="1" x14ac:dyDescent="0.15">
      <c r="A38" s="22"/>
      <c r="B38" s="35"/>
      <c r="C38" s="1206" t="s">
        <v>560</v>
      </c>
      <c r="D38" s="1207"/>
      <c r="E38" s="1208"/>
      <c r="F38" s="36">
        <v>0.02</v>
      </c>
      <c r="G38" s="37">
        <v>0.03</v>
      </c>
      <c r="H38" s="37">
        <v>7.0000000000000007E-2</v>
      </c>
      <c r="I38" s="37">
        <v>0.08</v>
      </c>
      <c r="J38" s="38">
        <v>0.08</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561</v>
      </c>
      <c r="D42" s="1207"/>
      <c r="E42" s="1208"/>
      <c r="F42" s="36" t="s">
        <v>505</v>
      </c>
      <c r="G42" s="37" t="s">
        <v>505</v>
      </c>
      <c r="H42" s="37" t="s">
        <v>505</v>
      </c>
      <c r="I42" s="37" t="s">
        <v>505</v>
      </c>
      <c r="J42" s="38" t="s">
        <v>505</v>
      </c>
      <c r="K42" s="22"/>
      <c r="L42" s="22"/>
      <c r="M42" s="22"/>
      <c r="N42" s="22"/>
      <c r="O42" s="22"/>
      <c r="P42" s="22"/>
    </row>
    <row r="43" spans="1:16" ht="39" customHeight="1" thickBot="1" x14ac:dyDescent="0.2">
      <c r="A43" s="22"/>
      <c r="B43" s="40"/>
      <c r="C43" s="1209" t="s">
        <v>562</v>
      </c>
      <c r="D43" s="1210"/>
      <c r="E43" s="1211"/>
      <c r="F43" s="41" t="s">
        <v>505</v>
      </c>
      <c r="G43" s="42">
        <v>0.15</v>
      </c>
      <c r="H43" s="42">
        <v>0.16</v>
      </c>
      <c r="I43" s="42">
        <v>0</v>
      </c>
      <c r="J43" s="43" t="s">
        <v>505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hNapwxZ9Nlv1GyFfmUILaaSdEFCjmSDj1y2+iRrndtTGlh6ySH48p8MFe2bXdwSDTGXQ6DPwe1xrEx44TOF+A==" saltValue="BQ5wghxAofkHOOVIESH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SheetLayoutView="55" workbookViewId="0">
      <selection activeCell="AC20" sqref="AC20:AG2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155</v>
      </c>
      <c r="L45" s="60">
        <v>153</v>
      </c>
      <c r="M45" s="60">
        <v>172</v>
      </c>
      <c r="N45" s="60">
        <v>170</v>
      </c>
      <c r="O45" s="61">
        <v>178</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505</v>
      </c>
      <c r="L46" s="64" t="s">
        <v>505</v>
      </c>
      <c r="M46" s="64" t="s">
        <v>505</v>
      </c>
      <c r="N46" s="64" t="s">
        <v>505</v>
      </c>
      <c r="O46" s="65" t="s">
        <v>505</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505</v>
      </c>
      <c r="L47" s="64" t="s">
        <v>505</v>
      </c>
      <c r="M47" s="64" t="s">
        <v>505</v>
      </c>
      <c r="N47" s="64" t="s">
        <v>505</v>
      </c>
      <c r="O47" s="65" t="s">
        <v>505</v>
      </c>
      <c r="P47" s="48"/>
      <c r="Q47" s="48"/>
      <c r="R47" s="48"/>
      <c r="S47" s="48"/>
      <c r="T47" s="48"/>
      <c r="U47" s="48"/>
    </row>
    <row r="48" spans="1:21" ht="30.75" customHeight="1" x14ac:dyDescent="0.15">
      <c r="A48" s="48"/>
      <c r="B48" s="1234"/>
      <c r="C48" s="1235"/>
      <c r="D48" s="62"/>
      <c r="E48" s="1216" t="s">
        <v>14</v>
      </c>
      <c r="F48" s="1216"/>
      <c r="G48" s="1216"/>
      <c r="H48" s="1216"/>
      <c r="I48" s="1216"/>
      <c r="J48" s="1217"/>
      <c r="K48" s="63" t="s">
        <v>505</v>
      </c>
      <c r="L48" s="64" t="s">
        <v>505</v>
      </c>
      <c r="M48" s="64" t="s">
        <v>505</v>
      </c>
      <c r="N48" s="64" t="s">
        <v>505</v>
      </c>
      <c r="O48" s="65" t="s">
        <v>505</v>
      </c>
      <c r="P48" s="48"/>
      <c r="Q48" s="48"/>
      <c r="R48" s="48"/>
      <c r="S48" s="48"/>
      <c r="T48" s="48"/>
      <c r="U48" s="48"/>
    </row>
    <row r="49" spans="1:21" ht="30.75" customHeight="1" x14ac:dyDescent="0.15">
      <c r="A49" s="48"/>
      <c r="B49" s="1234"/>
      <c r="C49" s="1235"/>
      <c r="D49" s="62"/>
      <c r="E49" s="1216" t="s">
        <v>15</v>
      </c>
      <c r="F49" s="1216"/>
      <c r="G49" s="1216"/>
      <c r="H49" s="1216"/>
      <c r="I49" s="1216"/>
      <c r="J49" s="1217"/>
      <c r="K49" s="63">
        <v>4</v>
      </c>
      <c r="L49" s="64">
        <v>5</v>
      </c>
      <c r="M49" s="64">
        <v>4</v>
      </c>
      <c r="N49" s="64">
        <v>4</v>
      </c>
      <c r="O49" s="65">
        <v>3</v>
      </c>
      <c r="P49" s="48"/>
      <c r="Q49" s="48"/>
      <c r="R49" s="48"/>
      <c r="S49" s="48"/>
      <c r="T49" s="48"/>
      <c r="U49" s="48"/>
    </row>
    <row r="50" spans="1:21" ht="30.75" customHeight="1" x14ac:dyDescent="0.15">
      <c r="A50" s="48"/>
      <c r="B50" s="1234"/>
      <c r="C50" s="1235"/>
      <c r="D50" s="62"/>
      <c r="E50" s="1216" t="s">
        <v>16</v>
      </c>
      <c r="F50" s="1216"/>
      <c r="G50" s="1216"/>
      <c r="H50" s="1216"/>
      <c r="I50" s="1216"/>
      <c r="J50" s="1217"/>
      <c r="K50" s="63" t="s">
        <v>505</v>
      </c>
      <c r="L50" s="64" t="s">
        <v>505</v>
      </c>
      <c r="M50" s="64" t="s">
        <v>505</v>
      </c>
      <c r="N50" s="64" t="s">
        <v>505</v>
      </c>
      <c r="O50" s="65" t="s">
        <v>505</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505</v>
      </c>
      <c r="L51" s="64" t="s">
        <v>505</v>
      </c>
      <c r="M51" s="64" t="s">
        <v>505</v>
      </c>
      <c r="N51" s="64" t="s">
        <v>505</v>
      </c>
      <c r="O51" s="65" t="s">
        <v>505</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143</v>
      </c>
      <c r="L52" s="64">
        <v>137</v>
      </c>
      <c r="M52" s="64">
        <v>136</v>
      </c>
      <c r="N52" s="64">
        <v>136</v>
      </c>
      <c r="O52" s="65">
        <v>129</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16</v>
      </c>
      <c r="L53" s="69">
        <v>21</v>
      </c>
      <c r="M53" s="69">
        <v>40</v>
      </c>
      <c r="N53" s="69">
        <v>38</v>
      </c>
      <c r="O53" s="70">
        <v>52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22" t="s">
        <v>24</v>
      </c>
      <c r="C57" s="1223"/>
      <c r="D57" s="1226" t="s">
        <v>25</v>
      </c>
      <c r="E57" s="1227"/>
      <c r="F57" s="1227"/>
      <c r="G57" s="1227"/>
      <c r="H57" s="1227"/>
      <c r="I57" s="1227"/>
      <c r="J57" s="1228"/>
      <c r="K57" s="83"/>
      <c r="L57" s="84"/>
      <c r="M57" s="84"/>
      <c r="N57" s="84"/>
      <c r="O57" s="85"/>
    </row>
    <row r="58" spans="1:21" ht="31.5" customHeight="1" thickBot="1" x14ac:dyDescent="0.2">
      <c r="B58" s="1224"/>
      <c r="C58" s="1225"/>
      <c r="D58" s="1229" t="s">
        <v>26</v>
      </c>
      <c r="E58" s="1230"/>
      <c r="F58" s="1230"/>
      <c r="G58" s="1230"/>
      <c r="H58" s="1230"/>
      <c r="I58" s="1230"/>
      <c r="J58" s="123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RFA6LZwQQi7voPFMhO38NCnwcm8Fc/Q0zWjUxUZBLEbscG5x8J1n7rMnnmkXvZIZAwFJT12xIkXsB7nYYOAMg==" saltValue="ajVSh4xrhvq5ZqXOZDyM8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SheetLayoutView="100" workbookViewId="0">
      <selection activeCell="AC20" sqref="AC20:AG2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547</v>
      </c>
      <c r="J40" s="100" t="s">
        <v>548</v>
      </c>
      <c r="K40" s="100" t="s">
        <v>549</v>
      </c>
      <c r="L40" s="100" t="s">
        <v>550</v>
      </c>
      <c r="M40" s="101" t="s">
        <v>551</v>
      </c>
    </row>
    <row r="41" spans="2:13" ht="27.75" customHeight="1" x14ac:dyDescent="0.15">
      <c r="B41" s="1252" t="s">
        <v>29</v>
      </c>
      <c r="C41" s="1253"/>
      <c r="D41" s="102"/>
      <c r="E41" s="1254" t="s">
        <v>30</v>
      </c>
      <c r="F41" s="1254"/>
      <c r="G41" s="1254"/>
      <c r="H41" s="1255"/>
      <c r="I41" s="103">
        <v>1236</v>
      </c>
      <c r="J41" s="104">
        <v>1292</v>
      </c>
      <c r="K41" s="104">
        <v>1128</v>
      </c>
      <c r="L41" s="104">
        <v>1288</v>
      </c>
      <c r="M41" s="105">
        <v>1510</v>
      </c>
    </row>
    <row r="42" spans="2:13" ht="27.75" customHeight="1" x14ac:dyDescent="0.15">
      <c r="B42" s="1242"/>
      <c r="C42" s="1243"/>
      <c r="D42" s="106"/>
      <c r="E42" s="1246" t="s">
        <v>31</v>
      </c>
      <c r="F42" s="1246"/>
      <c r="G42" s="1246"/>
      <c r="H42" s="1247"/>
      <c r="I42" s="107" t="s">
        <v>505</v>
      </c>
      <c r="J42" s="108" t="s">
        <v>505</v>
      </c>
      <c r="K42" s="108" t="s">
        <v>505</v>
      </c>
      <c r="L42" s="108" t="s">
        <v>505</v>
      </c>
      <c r="M42" s="109" t="s">
        <v>505</v>
      </c>
    </row>
    <row r="43" spans="2:13" ht="27.75" customHeight="1" x14ac:dyDescent="0.15">
      <c r="B43" s="1242"/>
      <c r="C43" s="1243"/>
      <c r="D43" s="106"/>
      <c r="E43" s="1246" t="s">
        <v>32</v>
      </c>
      <c r="F43" s="1246"/>
      <c r="G43" s="1246"/>
      <c r="H43" s="1247"/>
      <c r="I43" s="107" t="s">
        <v>505</v>
      </c>
      <c r="J43" s="108" t="s">
        <v>505</v>
      </c>
      <c r="K43" s="108" t="s">
        <v>505</v>
      </c>
      <c r="L43" s="108" t="s">
        <v>505</v>
      </c>
      <c r="M43" s="109" t="s">
        <v>505</v>
      </c>
    </row>
    <row r="44" spans="2:13" ht="27.75" customHeight="1" x14ac:dyDescent="0.15">
      <c r="B44" s="1242"/>
      <c r="C44" s="1243"/>
      <c r="D44" s="106"/>
      <c r="E44" s="1246" t="s">
        <v>33</v>
      </c>
      <c r="F44" s="1246"/>
      <c r="G44" s="1246"/>
      <c r="H44" s="1247"/>
      <c r="I44" s="107">
        <v>39</v>
      </c>
      <c r="J44" s="108">
        <v>35</v>
      </c>
      <c r="K44" s="108">
        <v>31</v>
      </c>
      <c r="L44" s="108">
        <v>26</v>
      </c>
      <c r="M44" s="109">
        <v>23</v>
      </c>
    </row>
    <row r="45" spans="2:13" ht="27.75" customHeight="1" x14ac:dyDescent="0.15">
      <c r="B45" s="1242"/>
      <c r="C45" s="1243"/>
      <c r="D45" s="106"/>
      <c r="E45" s="1246" t="s">
        <v>34</v>
      </c>
      <c r="F45" s="1246"/>
      <c r="G45" s="1246"/>
      <c r="H45" s="1247"/>
      <c r="I45" s="107">
        <v>303</v>
      </c>
      <c r="J45" s="108">
        <v>252</v>
      </c>
      <c r="K45" s="108">
        <v>267</v>
      </c>
      <c r="L45" s="108">
        <v>271</v>
      </c>
      <c r="M45" s="109">
        <v>221</v>
      </c>
    </row>
    <row r="46" spans="2:13" ht="27.75" customHeight="1" x14ac:dyDescent="0.15">
      <c r="B46" s="1242"/>
      <c r="C46" s="1243"/>
      <c r="D46" s="110"/>
      <c r="E46" s="1246" t="s">
        <v>35</v>
      </c>
      <c r="F46" s="1246"/>
      <c r="G46" s="1246"/>
      <c r="H46" s="1247"/>
      <c r="I46" s="107" t="s">
        <v>505</v>
      </c>
      <c r="J46" s="108" t="s">
        <v>505</v>
      </c>
      <c r="K46" s="108" t="s">
        <v>505</v>
      </c>
      <c r="L46" s="108" t="s">
        <v>505</v>
      </c>
      <c r="M46" s="109" t="s">
        <v>505</v>
      </c>
    </row>
    <row r="47" spans="2:13" ht="27.75" customHeight="1" x14ac:dyDescent="0.15">
      <c r="B47" s="1242"/>
      <c r="C47" s="1243"/>
      <c r="D47" s="111"/>
      <c r="E47" s="1256" t="s">
        <v>36</v>
      </c>
      <c r="F47" s="1257"/>
      <c r="G47" s="1257"/>
      <c r="H47" s="1258"/>
      <c r="I47" s="107" t="s">
        <v>505</v>
      </c>
      <c r="J47" s="108" t="s">
        <v>505</v>
      </c>
      <c r="K47" s="108" t="s">
        <v>505</v>
      </c>
      <c r="L47" s="108" t="s">
        <v>505</v>
      </c>
      <c r="M47" s="109" t="s">
        <v>505</v>
      </c>
    </row>
    <row r="48" spans="2:13" ht="27.75" customHeight="1" x14ac:dyDescent="0.15">
      <c r="B48" s="1242"/>
      <c r="C48" s="1243"/>
      <c r="D48" s="106"/>
      <c r="E48" s="1246" t="s">
        <v>37</v>
      </c>
      <c r="F48" s="1246"/>
      <c r="G48" s="1246"/>
      <c r="H48" s="1247"/>
      <c r="I48" s="107" t="s">
        <v>505</v>
      </c>
      <c r="J48" s="108" t="s">
        <v>505</v>
      </c>
      <c r="K48" s="108" t="s">
        <v>505</v>
      </c>
      <c r="L48" s="108" t="s">
        <v>505</v>
      </c>
      <c r="M48" s="109" t="s">
        <v>505</v>
      </c>
    </row>
    <row r="49" spans="2:13" ht="27.75" customHeight="1" x14ac:dyDescent="0.15">
      <c r="B49" s="1244"/>
      <c r="C49" s="1245"/>
      <c r="D49" s="106"/>
      <c r="E49" s="1246" t="s">
        <v>38</v>
      </c>
      <c r="F49" s="1246"/>
      <c r="G49" s="1246"/>
      <c r="H49" s="1247"/>
      <c r="I49" s="107" t="s">
        <v>505</v>
      </c>
      <c r="J49" s="108" t="s">
        <v>505</v>
      </c>
      <c r="K49" s="108" t="s">
        <v>505</v>
      </c>
      <c r="L49" s="108" t="s">
        <v>505</v>
      </c>
      <c r="M49" s="109" t="s">
        <v>505</v>
      </c>
    </row>
    <row r="50" spans="2:13" ht="27.75" customHeight="1" x14ac:dyDescent="0.15">
      <c r="B50" s="1240" t="s">
        <v>39</v>
      </c>
      <c r="C50" s="1241"/>
      <c r="D50" s="112"/>
      <c r="E50" s="1246" t="s">
        <v>40</v>
      </c>
      <c r="F50" s="1246"/>
      <c r="G50" s="1246"/>
      <c r="H50" s="1247"/>
      <c r="I50" s="107">
        <v>4263</v>
      </c>
      <c r="J50" s="108">
        <v>3603</v>
      </c>
      <c r="K50" s="108">
        <v>3063</v>
      </c>
      <c r="L50" s="108">
        <v>3734</v>
      </c>
      <c r="M50" s="109">
        <v>3973</v>
      </c>
    </row>
    <row r="51" spans="2:13" ht="27.75" customHeight="1" x14ac:dyDescent="0.15">
      <c r="B51" s="1242"/>
      <c r="C51" s="1243"/>
      <c r="D51" s="106"/>
      <c r="E51" s="1246" t="s">
        <v>41</v>
      </c>
      <c r="F51" s="1246"/>
      <c r="G51" s="1246"/>
      <c r="H51" s="1247"/>
      <c r="I51" s="107" t="s">
        <v>505</v>
      </c>
      <c r="J51" s="108" t="s">
        <v>505</v>
      </c>
      <c r="K51" s="108" t="s">
        <v>505</v>
      </c>
      <c r="L51" s="108" t="s">
        <v>505</v>
      </c>
      <c r="M51" s="109" t="s">
        <v>505</v>
      </c>
    </row>
    <row r="52" spans="2:13" ht="27.75" customHeight="1" x14ac:dyDescent="0.15">
      <c r="B52" s="1244"/>
      <c r="C52" s="1245"/>
      <c r="D52" s="106"/>
      <c r="E52" s="1246" t="s">
        <v>42</v>
      </c>
      <c r="F52" s="1246"/>
      <c r="G52" s="1246"/>
      <c r="H52" s="1247"/>
      <c r="I52" s="107">
        <v>1141</v>
      </c>
      <c r="J52" s="108">
        <v>1136</v>
      </c>
      <c r="K52" s="108">
        <v>1173</v>
      </c>
      <c r="L52" s="108">
        <v>1188</v>
      </c>
      <c r="M52" s="109">
        <v>1408</v>
      </c>
    </row>
    <row r="53" spans="2:13" ht="27.75" customHeight="1" thickBot="1" x14ac:dyDescent="0.2">
      <c r="B53" s="1248" t="s">
        <v>43</v>
      </c>
      <c r="C53" s="1249"/>
      <c r="D53" s="113"/>
      <c r="E53" s="1250" t="s">
        <v>44</v>
      </c>
      <c r="F53" s="1250"/>
      <c r="G53" s="1250"/>
      <c r="H53" s="1251"/>
      <c r="I53" s="114">
        <v>-3826</v>
      </c>
      <c r="J53" s="115">
        <v>-3160</v>
      </c>
      <c r="K53" s="115">
        <v>-2809</v>
      </c>
      <c r="L53" s="115">
        <v>-3337</v>
      </c>
      <c r="M53" s="116">
        <v>-3628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zd5ZiFUsfqVwLvsTMS5xeW9JV8dV7Ou+YfLMZu7wEUUViINX/dlIZfoYjOpvkqGiN6Y7lbl/ScblA4zXqNRLg==" saltValue="eIy1VoYPzsYupIGZjnGZ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70" zoomScaleNormal="70" zoomScaleSheetLayoutView="100" workbookViewId="0">
      <selection activeCell="AC20" sqref="AC20:AG2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549</v>
      </c>
      <c r="G54" s="125" t="s">
        <v>550</v>
      </c>
      <c r="H54" s="126" t="s">
        <v>551</v>
      </c>
    </row>
    <row r="55" spans="2:8" ht="52.5" customHeight="1" x14ac:dyDescent="0.15">
      <c r="B55" s="127"/>
      <c r="C55" s="1267" t="s">
        <v>47</v>
      </c>
      <c r="D55" s="1267"/>
      <c r="E55" s="1268"/>
      <c r="F55" s="128">
        <v>548</v>
      </c>
      <c r="G55" s="128">
        <v>611</v>
      </c>
      <c r="H55" s="129">
        <v>701</v>
      </c>
    </row>
    <row r="56" spans="2:8" ht="52.5" customHeight="1" x14ac:dyDescent="0.15">
      <c r="B56" s="130"/>
      <c r="C56" s="1269" t="s">
        <v>48</v>
      </c>
      <c r="D56" s="1269"/>
      <c r="E56" s="1270"/>
      <c r="F56" s="131">
        <v>121</v>
      </c>
      <c r="G56" s="131">
        <v>221</v>
      </c>
      <c r="H56" s="132">
        <v>221</v>
      </c>
    </row>
    <row r="57" spans="2:8" ht="53.25" customHeight="1" x14ac:dyDescent="0.15">
      <c r="B57" s="130"/>
      <c r="C57" s="1271" t="s">
        <v>49</v>
      </c>
      <c r="D57" s="1271"/>
      <c r="E57" s="1272"/>
      <c r="F57" s="133">
        <v>4643</v>
      </c>
      <c r="G57" s="133">
        <v>4990</v>
      </c>
      <c r="H57" s="134">
        <v>5282</v>
      </c>
    </row>
    <row r="58" spans="2:8" ht="45.75" customHeight="1" x14ac:dyDescent="0.15">
      <c r="B58" s="135"/>
      <c r="C58" s="1259" t="s">
        <v>578</v>
      </c>
      <c r="D58" s="1260"/>
      <c r="E58" s="1261"/>
      <c r="F58" s="136">
        <v>883</v>
      </c>
      <c r="G58" s="136">
        <v>1305</v>
      </c>
      <c r="H58" s="137">
        <v>1351</v>
      </c>
    </row>
    <row r="59" spans="2:8" ht="45.75" customHeight="1" x14ac:dyDescent="0.15">
      <c r="B59" s="135"/>
      <c r="C59" s="1259" t="s">
        <v>579</v>
      </c>
      <c r="D59" s="1260"/>
      <c r="E59" s="1261"/>
      <c r="F59" s="136">
        <v>327</v>
      </c>
      <c r="G59" s="136">
        <v>386</v>
      </c>
      <c r="H59" s="137">
        <v>1101</v>
      </c>
    </row>
    <row r="60" spans="2:8" ht="45.75" customHeight="1" x14ac:dyDescent="0.15">
      <c r="B60" s="135"/>
      <c r="C60" s="1259" t="s">
        <v>580</v>
      </c>
      <c r="D60" s="1260"/>
      <c r="E60" s="1261"/>
      <c r="F60" s="136">
        <v>1484</v>
      </c>
      <c r="G60" s="136">
        <v>1193</v>
      </c>
      <c r="H60" s="137">
        <v>693</v>
      </c>
    </row>
    <row r="61" spans="2:8" ht="45.75" customHeight="1" x14ac:dyDescent="0.15">
      <c r="B61" s="135"/>
      <c r="C61" s="1259" t="s">
        <v>581</v>
      </c>
      <c r="D61" s="1260"/>
      <c r="E61" s="1261"/>
      <c r="F61" s="136">
        <v>415</v>
      </c>
      <c r="G61" s="136">
        <v>416</v>
      </c>
      <c r="H61" s="137">
        <v>416</v>
      </c>
    </row>
    <row r="62" spans="2:8" ht="45.75" customHeight="1" thickBot="1" x14ac:dyDescent="0.2">
      <c r="B62" s="138"/>
      <c r="C62" s="1262" t="s">
        <v>582</v>
      </c>
      <c r="D62" s="1263"/>
      <c r="E62" s="1264"/>
      <c r="F62" s="139">
        <v>200</v>
      </c>
      <c r="G62" s="139">
        <v>341</v>
      </c>
      <c r="H62" s="140">
        <v>341</v>
      </c>
    </row>
    <row r="63" spans="2:8" ht="52.5" customHeight="1" thickBot="1" x14ac:dyDescent="0.2">
      <c r="B63" s="141"/>
      <c r="C63" s="1265" t="s">
        <v>50</v>
      </c>
      <c r="D63" s="1265"/>
      <c r="E63" s="1266"/>
      <c r="F63" s="142">
        <v>5313</v>
      </c>
      <c r="G63" s="142">
        <v>5822</v>
      </c>
      <c r="H63" s="143">
        <v>6204</v>
      </c>
    </row>
    <row r="64" spans="2:8" ht="15" customHeight="1" x14ac:dyDescent="0.15"/>
  </sheetData>
  <sheetProtection algorithmName="SHA-512" hashValue="hG4e4ccTFJYBEn0DlWRw3h8THCmy30N5YI8jLp4NubrSvmntPAjwyDg/BLPYo5/fjf/bXwQhHMOS+q3O4l6CIQ==" saltValue="eLbWdzF3zUDlzJ7R6kTk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T7" zoomScaleNormal="100" zoomScaleSheetLayoutView="55" workbookViewId="0">
      <selection activeCell="CJ13" sqref="CJ13"/>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586</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586</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587</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588</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589</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547</v>
      </c>
      <c r="BQ50" s="1307"/>
      <c r="BR50" s="1307"/>
      <c r="BS50" s="1307"/>
      <c r="BT50" s="1307"/>
      <c r="BU50" s="1307"/>
      <c r="BV50" s="1307"/>
      <c r="BW50" s="1307"/>
      <c r="BX50" s="1307" t="s">
        <v>548</v>
      </c>
      <c r="BY50" s="1307"/>
      <c r="BZ50" s="1307"/>
      <c r="CA50" s="1307"/>
      <c r="CB50" s="1307"/>
      <c r="CC50" s="1307"/>
      <c r="CD50" s="1307"/>
      <c r="CE50" s="1307"/>
      <c r="CF50" s="1307" t="s">
        <v>549</v>
      </c>
      <c r="CG50" s="1307"/>
      <c r="CH50" s="1307"/>
      <c r="CI50" s="1307"/>
      <c r="CJ50" s="1307"/>
      <c r="CK50" s="1307"/>
      <c r="CL50" s="1307"/>
      <c r="CM50" s="1307"/>
      <c r="CN50" s="1307" t="s">
        <v>550</v>
      </c>
      <c r="CO50" s="1307"/>
      <c r="CP50" s="1307"/>
      <c r="CQ50" s="1307"/>
      <c r="CR50" s="1307"/>
      <c r="CS50" s="1307"/>
      <c r="CT50" s="1307"/>
      <c r="CU50" s="1307"/>
      <c r="CV50" s="1307" t="s">
        <v>551</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590</v>
      </c>
      <c r="AO51" s="1311"/>
      <c r="AP51" s="1311"/>
      <c r="AQ51" s="1311"/>
      <c r="AR51" s="1311"/>
      <c r="AS51" s="1311"/>
      <c r="AT51" s="1311"/>
      <c r="AU51" s="1311"/>
      <c r="AV51" s="1311"/>
      <c r="AW51" s="1311"/>
      <c r="AX51" s="1311"/>
      <c r="AY51" s="1311"/>
      <c r="AZ51" s="1311"/>
      <c r="BA51" s="1311"/>
      <c r="BB51" s="1311" t="s">
        <v>591</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2"/>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592</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2"/>
      <c r="BY53" s="1313"/>
      <c r="BZ53" s="1313"/>
      <c r="CA53" s="1313"/>
      <c r="CB53" s="1313"/>
      <c r="CC53" s="1313"/>
      <c r="CD53" s="1313"/>
      <c r="CE53" s="1313"/>
      <c r="CF53" s="1313">
        <v>46.5</v>
      </c>
      <c r="CG53" s="1313"/>
      <c r="CH53" s="1313"/>
      <c r="CI53" s="1313"/>
      <c r="CJ53" s="1313"/>
      <c r="CK53" s="1313"/>
      <c r="CL53" s="1313"/>
      <c r="CM53" s="1313"/>
      <c r="CN53" s="1313">
        <v>43.9</v>
      </c>
      <c r="CO53" s="1313"/>
      <c r="CP53" s="1313"/>
      <c r="CQ53" s="1313"/>
      <c r="CR53" s="1313"/>
      <c r="CS53" s="1313"/>
      <c r="CT53" s="1313"/>
      <c r="CU53" s="1313"/>
      <c r="CV53" s="1313">
        <v>43.3</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593</v>
      </c>
      <c r="AO55" s="1307"/>
      <c r="AP55" s="1307"/>
      <c r="AQ55" s="1307"/>
      <c r="AR55" s="1307"/>
      <c r="AS55" s="1307"/>
      <c r="AT55" s="1307"/>
      <c r="AU55" s="1307"/>
      <c r="AV55" s="1307"/>
      <c r="AW55" s="1307"/>
      <c r="AX55" s="1307"/>
      <c r="AY55" s="1307"/>
      <c r="AZ55" s="1307"/>
      <c r="BA55" s="1307"/>
      <c r="BB55" s="1311" t="s">
        <v>591</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2"/>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592</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2"/>
      <c r="BY57" s="1313"/>
      <c r="BZ57" s="1313"/>
      <c r="CA57" s="1313"/>
      <c r="CB57" s="1313"/>
      <c r="CC57" s="1313"/>
      <c r="CD57" s="1313"/>
      <c r="CE57" s="1313"/>
      <c r="CF57" s="1313">
        <v>59.4</v>
      </c>
      <c r="CG57" s="1313"/>
      <c r="CH57" s="1313"/>
      <c r="CI57" s="1313"/>
      <c r="CJ57" s="1313"/>
      <c r="CK57" s="1313"/>
      <c r="CL57" s="1313"/>
      <c r="CM57" s="1313"/>
      <c r="CN57" s="1313">
        <v>60.4</v>
      </c>
      <c r="CO57" s="1313"/>
      <c r="CP57" s="1313"/>
      <c r="CQ57" s="1313"/>
      <c r="CR57" s="1313"/>
      <c r="CS57" s="1313"/>
      <c r="CT57" s="1313"/>
      <c r="CU57" s="1313"/>
      <c r="CV57" s="1313">
        <v>61.5</v>
      </c>
      <c r="CW57" s="1313"/>
      <c r="CX57" s="1313"/>
      <c r="CY57" s="1313"/>
      <c r="CZ57" s="1313"/>
      <c r="DA57" s="1313"/>
      <c r="DB57" s="1313"/>
      <c r="DC57" s="1313"/>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594</v>
      </c>
    </row>
    <row r="64" spans="1:109" x14ac:dyDescent="0.15">
      <c r="B64" s="1282"/>
      <c r="G64" s="1289"/>
      <c r="I64" s="1323"/>
      <c r="J64" s="1323"/>
      <c r="K64" s="1323"/>
      <c r="L64" s="1323"/>
      <c r="M64" s="1323"/>
      <c r="N64" s="1324"/>
      <c r="AM64" s="1289"/>
      <c r="AN64" s="1289" t="s">
        <v>588</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597</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589</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547</v>
      </c>
      <c r="BQ72" s="1307"/>
      <c r="BR72" s="1307"/>
      <c r="BS72" s="1307"/>
      <c r="BT72" s="1307"/>
      <c r="BU72" s="1307"/>
      <c r="BV72" s="1307"/>
      <c r="BW72" s="1307"/>
      <c r="BX72" s="1307" t="s">
        <v>548</v>
      </c>
      <c r="BY72" s="1307"/>
      <c r="BZ72" s="1307"/>
      <c r="CA72" s="1307"/>
      <c r="CB72" s="1307"/>
      <c r="CC72" s="1307"/>
      <c r="CD72" s="1307"/>
      <c r="CE72" s="1307"/>
      <c r="CF72" s="1307" t="s">
        <v>549</v>
      </c>
      <c r="CG72" s="1307"/>
      <c r="CH72" s="1307"/>
      <c r="CI72" s="1307"/>
      <c r="CJ72" s="1307"/>
      <c r="CK72" s="1307"/>
      <c r="CL72" s="1307"/>
      <c r="CM72" s="1307"/>
      <c r="CN72" s="1307" t="s">
        <v>550</v>
      </c>
      <c r="CO72" s="1307"/>
      <c r="CP72" s="1307"/>
      <c r="CQ72" s="1307"/>
      <c r="CR72" s="1307"/>
      <c r="CS72" s="1307"/>
      <c r="CT72" s="1307"/>
      <c r="CU72" s="1307"/>
      <c r="CV72" s="1307" t="s">
        <v>551</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590</v>
      </c>
      <c r="AO73" s="1311"/>
      <c r="AP73" s="1311"/>
      <c r="AQ73" s="1311"/>
      <c r="AR73" s="1311"/>
      <c r="AS73" s="1311"/>
      <c r="AT73" s="1311"/>
      <c r="AU73" s="1311"/>
      <c r="AV73" s="1311"/>
      <c r="AW73" s="1311"/>
      <c r="AX73" s="1311"/>
      <c r="AY73" s="1311"/>
      <c r="AZ73" s="1311"/>
      <c r="BA73" s="1311"/>
      <c r="BB73" s="1311" t="s">
        <v>591</v>
      </c>
      <c r="BC73" s="1311"/>
      <c r="BD73" s="1311"/>
      <c r="BE73" s="1311"/>
      <c r="BF73" s="1311"/>
      <c r="BG73" s="1311"/>
      <c r="BH73" s="1311"/>
      <c r="BI73" s="1311"/>
      <c r="BJ73" s="1311"/>
      <c r="BK73" s="1311"/>
      <c r="BL73" s="1311"/>
      <c r="BM73" s="1311"/>
      <c r="BN73" s="1311"/>
      <c r="BO73" s="1311"/>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595</v>
      </c>
      <c r="BC75" s="1311"/>
      <c r="BD75" s="1311"/>
      <c r="BE75" s="1311"/>
      <c r="BF75" s="1311"/>
      <c r="BG75" s="1311"/>
      <c r="BH75" s="1311"/>
      <c r="BI75" s="1311"/>
      <c r="BJ75" s="1311"/>
      <c r="BK75" s="1311"/>
      <c r="BL75" s="1311"/>
      <c r="BM75" s="1311"/>
      <c r="BN75" s="1311"/>
      <c r="BO75" s="1311"/>
      <c r="BP75" s="1313">
        <v>2.4</v>
      </c>
      <c r="BQ75" s="1313"/>
      <c r="BR75" s="1313"/>
      <c r="BS75" s="1313"/>
      <c r="BT75" s="1313"/>
      <c r="BU75" s="1313"/>
      <c r="BV75" s="1313"/>
      <c r="BW75" s="1313"/>
      <c r="BX75" s="1313">
        <v>2.1</v>
      </c>
      <c r="BY75" s="1313"/>
      <c r="BZ75" s="1313"/>
      <c r="CA75" s="1313"/>
      <c r="CB75" s="1313"/>
      <c r="CC75" s="1313"/>
      <c r="CD75" s="1313"/>
      <c r="CE75" s="1313"/>
      <c r="CF75" s="1313">
        <v>2.9</v>
      </c>
      <c r="CG75" s="1313"/>
      <c r="CH75" s="1313"/>
      <c r="CI75" s="1313"/>
      <c r="CJ75" s="1313"/>
      <c r="CK75" s="1313"/>
      <c r="CL75" s="1313"/>
      <c r="CM75" s="1313"/>
      <c r="CN75" s="1313">
        <v>3.8</v>
      </c>
      <c r="CO75" s="1313"/>
      <c r="CP75" s="1313"/>
      <c r="CQ75" s="1313"/>
      <c r="CR75" s="1313"/>
      <c r="CS75" s="1313"/>
      <c r="CT75" s="1313"/>
      <c r="CU75" s="1313"/>
      <c r="CV75" s="1313">
        <v>5</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0"/>
      <c r="L77" s="1330"/>
      <c r="M77" s="1330"/>
      <c r="N77" s="1330"/>
      <c r="AN77" s="1307" t="s">
        <v>593</v>
      </c>
      <c r="AO77" s="1307"/>
      <c r="AP77" s="1307"/>
      <c r="AQ77" s="1307"/>
      <c r="AR77" s="1307"/>
      <c r="AS77" s="1307"/>
      <c r="AT77" s="1307"/>
      <c r="AU77" s="1307"/>
      <c r="AV77" s="1307"/>
      <c r="AW77" s="1307"/>
      <c r="AX77" s="1307"/>
      <c r="AY77" s="1307"/>
      <c r="AZ77" s="1307"/>
      <c r="BA77" s="1307"/>
      <c r="BB77" s="1311" t="s">
        <v>591</v>
      </c>
      <c r="BC77" s="1311"/>
      <c r="BD77" s="1311"/>
      <c r="BE77" s="1311"/>
      <c r="BF77" s="1311"/>
      <c r="BG77" s="1311"/>
      <c r="BH77" s="1311"/>
      <c r="BI77" s="1311"/>
      <c r="BJ77" s="1311"/>
      <c r="BK77" s="1311"/>
      <c r="BL77" s="1311"/>
      <c r="BM77" s="1311"/>
      <c r="BN77" s="1311"/>
      <c r="BO77" s="1311"/>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595</v>
      </c>
      <c r="BC79" s="1311"/>
      <c r="BD79" s="1311"/>
      <c r="BE79" s="1311"/>
      <c r="BF79" s="1311"/>
      <c r="BG79" s="1311"/>
      <c r="BH79" s="1311"/>
      <c r="BI79" s="1311"/>
      <c r="BJ79" s="1311"/>
      <c r="BK79" s="1311"/>
      <c r="BL79" s="1311"/>
      <c r="BM79" s="1311"/>
      <c r="BN79" s="1311"/>
      <c r="BO79" s="1311"/>
      <c r="BP79" s="1313">
        <v>6.9</v>
      </c>
      <c r="BQ79" s="1313"/>
      <c r="BR79" s="1313"/>
      <c r="BS79" s="1313"/>
      <c r="BT79" s="1313"/>
      <c r="BU79" s="1313"/>
      <c r="BV79" s="1313"/>
      <c r="BW79" s="1313"/>
      <c r="BX79" s="1313">
        <v>7.1</v>
      </c>
      <c r="BY79" s="1313"/>
      <c r="BZ79" s="1313"/>
      <c r="CA79" s="1313"/>
      <c r="CB79" s="1313"/>
      <c r="CC79" s="1313"/>
      <c r="CD79" s="1313"/>
      <c r="CE79" s="1313"/>
      <c r="CF79" s="1313">
        <v>7.4</v>
      </c>
      <c r="CG79" s="1313"/>
      <c r="CH79" s="1313"/>
      <c r="CI79" s="1313"/>
      <c r="CJ79" s="1313"/>
      <c r="CK79" s="1313"/>
      <c r="CL79" s="1313"/>
      <c r="CM79" s="1313"/>
      <c r="CN79" s="1313">
        <v>7.4</v>
      </c>
      <c r="CO79" s="1313"/>
      <c r="CP79" s="1313"/>
      <c r="CQ79" s="1313"/>
      <c r="CR79" s="1313"/>
      <c r="CS79" s="1313"/>
      <c r="CT79" s="1313"/>
      <c r="CU79" s="1313"/>
      <c r="CV79" s="1313">
        <v>8</v>
      </c>
      <c r="CW79" s="1313"/>
      <c r="CX79" s="1313"/>
      <c r="CY79" s="1313"/>
      <c r="CZ79" s="1313"/>
      <c r="DA79" s="1313"/>
      <c r="DB79" s="1313"/>
      <c r="DC79" s="1313"/>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9BV5i6ODR+9KZTAMhLBCZULViP0kaUZLVdja0mNZ2V5/ZZGrwMAb7Jw04SjDkrB8bEyODoE+c7B56z+t/unnmQ==" saltValue="D0eCt/Mbin8cZp4xB+t3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2" zoomScaleNormal="100" zoomScaleSheetLayoutView="70" workbookViewId="0">
      <selection activeCell="BK105" sqref="BK105"/>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494</v>
      </c>
    </row>
  </sheetData>
  <sheetProtection algorithmName="SHA-512" hashValue="O0Kv8VYrXzmtafQ+g+INYQhPRBx9UrzDiy/Za4R6AEUlo31bkbpBZp9lYvuc9E09cE7c68ZXMf7NcmECe/Fdhg==" saltValue="5Ydc1lvefiYYUBte22jL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H108" sqref="AH10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494</v>
      </c>
    </row>
  </sheetData>
  <sheetProtection algorithmName="SHA-512" hashValue="QM9oKGTA9GCTC/1Nk6g+gekeSFxnXXMXjNIs1vsMzz7FjDQVTK6uqPmvTcxEgNxAaFj6hELKfe1778NCkjPRfA==" saltValue="zjiHDKRK2rjDiVxR//H+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544</v>
      </c>
      <c r="G2" s="157"/>
      <c r="H2" s="158"/>
    </row>
    <row r="3" spans="1:8" x14ac:dyDescent="0.15">
      <c r="A3" s="154" t="s">
        <v>537</v>
      </c>
      <c r="B3" s="159"/>
      <c r="C3" s="160"/>
      <c r="D3" s="161">
        <v>3429408</v>
      </c>
      <c r="E3" s="162"/>
      <c r="F3" s="163">
        <v>310300</v>
      </c>
      <c r="G3" s="164"/>
      <c r="H3" s="165"/>
    </row>
    <row r="4" spans="1:8" x14ac:dyDescent="0.15">
      <c r="A4" s="166"/>
      <c r="B4" s="167"/>
      <c r="C4" s="168"/>
      <c r="D4" s="169">
        <v>123109</v>
      </c>
      <c r="E4" s="170"/>
      <c r="F4" s="171">
        <v>157576</v>
      </c>
      <c r="G4" s="172"/>
      <c r="H4" s="173"/>
    </row>
    <row r="5" spans="1:8" x14ac:dyDescent="0.15">
      <c r="A5" s="154" t="s">
        <v>539</v>
      </c>
      <c r="B5" s="159"/>
      <c r="C5" s="160"/>
      <c r="D5" s="161">
        <v>2318343</v>
      </c>
      <c r="E5" s="162"/>
      <c r="F5" s="163">
        <v>317319</v>
      </c>
      <c r="G5" s="164"/>
      <c r="H5" s="165"/>
    </row>
    <row r="6" spans="1:8" x14ac:dyDescent="0.15">
      <c r="A6" s="166"/>
      <c r="B6" s="167"/>
      <c r="C6" s="168"/>
      <c r="D6" s="169">
        <v>110848</v>
      </c>
      <c r="E6" s="170"/>
      <c r="F6" s="171">
        <v>164214</v>
      </c>
      <c r="G6" s="172"/>
      <c r="H6" s="173"/>
    </row>
    <row r="7" spans="1:8" x14ac:dyDescent="0.15">
      <c r="A7" s="154" t="s">
        <v>540</v>
      </c>
      <c r="B7" s="159"/>
      <c r="C7" s="160"/>
      <c r="D7" s="161">
        <v>1407548</v>
      </c>
      <c r="E7" s="162"/>
      <c r="F7" s="163">
        <v>289738</v>
      </c>
      <c r="G7" s="164"/>
      <c r="H7" s="165"/>
    </row>
    <row r="8" spans="1:8" x14ac:dyDescent="0.15">
      <c r="A8" s="166"/>
      <c r="B8" s="167"/>
      <c r="C8" s="168"/>
      <c r="D8" s="169">
        <v>78583</v>
      </c>
      <c r="E8" s="170"/>
      <c r="F8" s="171">
        <v>156238</v>
      </c>
      <c r="G8" s="172"/>
      <c r="H8" s="173"/>
    </row>
    <row r="9" spans="1:8" x14ac:dyDescent="0.15">
      <c r="A9" s="154" t="s">
        <v>541</v>
      </c>
      <c r="B9" s="159"/>
      <c r="C9" s="160"/>
      <c r="D9" s="161">
        <v>1402714</v>
      </c>
      <c r="E9" s="162"/>
      <c r="F9" s="163">
        <v>316937</v>
      </c>
      <c r="G9" s="164"/>
      <c r="H9" s="165"/>
    </row>
    <row r="10" spans="1:8" x14ac:dyDescent="0.15">
      <c r="A10" s="166"/>
      <c r="B10" s="167"/>
      <c r="C10" s="168"/>
      <c r="D10" s="169">
        <v>170459</v>
      </c>
      <c r="E10" s="170"/>
      <c r="F10" s="171">
        <v>199150</v>
      </c>
      <c r="G10" s="172"/>
      <c r="H10" s="173"/>
    </row>
    <row r="11" spans="1:8" x14ac:dyDescent="0.15">
      <c r="A11" s="154" t="s">
        <v>542</v>
      </c>
      <c r="B11" s="159"/>
      <c r="C11" s="160"/>
      <c r="D11" s="161">
        <v>2122617</v>
      </c>
      <c r="E11" s="162"/>
      <c r="F11" s="163">
        <v>332350</v>
      </c>
      <c r="G11" s="164"/>
      <c r="H11" s="165"/>
    </row>
    <row r="12" spans="1:8" x14ac:dyDescent="0.15">
      <c r="A12" s="166"/>
      <c r="B12" s="167"/>
      <c r="C12" s="174"/>
      <c r="D12" s="169">
        <v>220463</v>
      </c>
      <c r="E12" s="170"/>
      <c r="F12" s="171">
        <v>200453</v>
      </c>
      <c r="G12" s="172"/>
      <c r="H12" s="173"/>
    </row>
    <row r="13" spans="1:8" x14ac:dyDescent="0.15">
      <c r="A13" s="154"/>
      <c r="B13" s="159"/>
      <c r="C13" s="175"/>
      <c r="D13" s="176">
        <v>2136126</v>
      </c>
      <c r="E13" s="177"/>
      <c r="F13" s="178">
        <v>313329</v>
      </c>
      <c r="G13" s="179"/>
      <c r="H13" s="165"/>
    </row>
    <row r="14" spans="1:8" x14ac:dyDescent="0.15">
      <c r="A14" s="166"/>
      <c r="B14" s="167"/>
      <c r="C14" s="168"/>
      <c r="D14" s="169">
        <v>140692</v>
      </c>
      <c r="E14" s="170"/>
      <c r="F14" s="171">
        <v>175526</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4.76</v>
      </c>
      <c r="C19" s="180">
        <f>ROUND(VALUE(SUBSTITUTE(実質収支比率等に係る経年分析!G$48,"▲","-")),2)</f>
        <v>3.36</v>
      </c>
      <c r="D19" s="180">
        <f>ROUND(VALUE(SUBSTITUTE(実質収支比率等に係る経年分析!H$48,"▲","-")),2)</f>
        <v>54.18</v>
      </c>
      <c r="E19" s="180">
        <f>ROUND(VALUE(SUBSTITUTE(実質収支比率等に係る経年分析!I$48,"▲","-")),2)</f>
        <v>17.899999999999999</v>
      </c>
      <c r="F19" s="180">
        <f>ROUND(VALUE(SUBSTITUTE(実質収支比率等に係る経年分析!J$48,"▲","-")),2)</f>
        <v>6.05</v>
      </c>
    </row>
    <row r="20" spans="1:11" x14ac:dyDescent="0.15">
      <c r="A20" s="180" t="s">
        <v>54</v>
      </c>
      <c r="B20" s="180">
        <f>ROUND(VALUE(SUBSTITUTE(実質収支比率等に係る経年分析!F$47,"▲","-")),2)</f>
        <v>78.2</v>
      </c>
      <c r="C20" s="180">
        <f>ROUND(VALUE(SUBSTITUTE(実質収支比率等に係る経年分析!G$47,"▲","-")),2)</f>
        <v>76.849999999999994</v>
      </c>
      <c r="D20" s="180">
        <f>ROUND(VALUE(SUBSTITUTE(実質収支比率等に係る経年分析!H$47,"▲","-")),2)</f>
        <v>56.07</v>
      </c>
      <c r="E20" s="180">
        <f>ROUND(VALUE(SUBSTITUTE(実質収支比率等に係る経年分析!I$47,"▲","-")),2)</f>
        <v>63.94</v>
      </c>
      <c r="F20" s="180">
        <f>ROUND(VALUE(SUBSTITUTE(実質収支比率等に係る経年分析!J$47,"▲","-")),2)</f>
        <v>67.7</v>
      </c>
    </row>
    <row r="21" spans="1:11" x14ac:dyDescent="0.15">
      <c r="A21" s="180" t="s">
        <v>55</v>
      </c>
      <c r="B21" s="180">
        <f>IF(ISNUMBER(VALUE(SUBSTITUTE(実質収支比率等に係る経年分析!F$49,"▲","-"))),ROUND(VALUE(SUBSTITUTE(実質収支比率等に係る経年分析!F$49,"▲","-")),2),NA())</f>
        <v>-35.549999999999997</v>
      </c>
      <c r="C21" s="180">
        <f>IF(ISNUMBER(VALUE(SUBSTITUTE(実質収支比率等に係る経年分析!G$49,"▲","-"))),ROUND(VALUE(SUBSTITUTE(実質収支比率等に係る経年分析!G$49,"▲","-")),2),NA())</f>
        <v>-11.51</v>
      </c>
      <c r="D21" s="180">
        <f>IF(ISNUMBER(VALUE(SUBSTITUTE(実質収支比率等に係る経年分析!H$49,"▲","-"))),ROUND(VALUE(SUBSTITUTE(実質収支比率等に係る経年分析!H$49,"▲","-")),2),NA())</f>
        <v>24.8</v>
      </c>
      <c r="E21" s="180">
        <f>IF(ISNUMBER(VALUE(SUBSTITUTE(実質収支比率等に係る経年分析!I$49,"▲","-"))),ROUND(VALUE(SUBSTITUTE(実質収支比率等に係る経年分析!I$49,"▲","-")),2),NA())</f>
        <v>-59.28</v>
      </c>
      <c r="F21" s="180">
        <f>IF(ISNUMBER(VALUE(SUBSTITUTE(実質収支比率等に係る経年分析!J$49,"▲","-"))),ROUND(VALUE(SUBSTITUTE(実質収支比率等に係る経年分析!J$49,"▲","-")),2),NA())</f>
        <v>-10.45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0.28999999999999998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0.22</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2.3199999999999998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3.89</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54.02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17.899999999999999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6.05</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143</v>
      </c>
      <c r="E42" s="182"/>
      <c r="F42" s="182"/>
      <c r="G42" s="182">
        <f>'実質公債費比率（分子）の構造'!L$52</f>
        <v>137</v>
      </c>
      <c r="H42" s="182"/>
      <c r="I42" s="182"/>
      <c r="J42" s="182">
        <f>'実質公債費比率（分子）の構造'!M$52</f>
        <v>136</v>
      </c>
      <c r="K42" s="182"/>
      <c r="L42" s="182"/>
      <c r="M42" s="182">
        <f>'実質公債費比率（分子）の構造'!N$52</f>
        <v>136</v>
      </c>
      <c r="N42" s="182"/>
      <c r="O42" s="182"/>
      <c r="P42" s="182">
        <f>'実質公債費比率（分子）の構造'!O$52</f>
        <v>129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4</v>
      </c>
      <c r="C45" s="182"/>
      <c r="D45" s="182"/>
      <c r="E45" s="182">
        <f>'実質公債費比率（分子）の構造'!L$49</f>
        <v>5</v>
      </c>
      <c r="F45" s="182"/>
      <c r="G45" s="182"/>
      <c r="H45" s="182">
        <f>'実質公債費比率（分子）の構造'!M$49</f>
        <v>4</v>
      </c>
      <c r="I45" s="182"/>
      <c r="J45" s="182"/>
      <c r="K45" s="182">
        <f>'実質公債費比率（分子）の構造'!N$49</f>
        <v>4</v>
      </c>
      <c r="L45" s="182"/>
      <c r="M45" s="182"/>
      <c r="N45" s="182">
        <f>'実質公債費比率（分子）の構造'!O$49</f>
        <v>3</v>
      </c>
      <c r="O45" s="182"/>
      <c r="P45" s="182"/>
    </row>
    <row r="46" spans="1:16" x14ac:dyDescent="0.15">
      <c r="A46" s="182" t="s">
        <v>66</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155</v>
      </c>
      <c r="C49" s="182"/>
      <c r="D49" s="182"/>
      <c r="E49" s="182">
        <f>'実質公債費比率（分子）の構造'!L$45</f>
        <v>153</v>
      </c>
      <c r="F49" s="182"/>
      <c r="G49" s="182"/>
      <c r="H49" s="182">
        <f>'実質公債費比率（分子）の構造'!M$45</f>
        <v>172</v>
      </c>
      <c r="I49" s="182"/>
      <c r="J49" s="182"/>
      <c r="K49" s="182">
        <f>'実質公債費比率（分子）の構造'!N$45</f>
        <v>170</v>
      </c>
      <c r="L49" s="182"/>
      <c r="M49" s="182"/>
      <c r="N49" s="182">
        <f>'実質公債費比率（分子）の構造'!O$45</f>
        <v>178</v>
      </c>
      <c r="O49" s="182"/>
      <c r="P49" s="182"/>
    </row>
    <row r="50" spans="1:16" x14ac:dyDescent="0.15">
      <c r="A50" s="182" t="s">
        <v>70</v>
      </c>
      <c r="B50" s="182" t="e">
        <f>NA()</f>
        <v>#N/A</v>
      </c>
      <c r="C50" s="182">
        <f>IF(ISNUMBER('実質公債費比率（分子）の構造'!K$53),'実質公債費比率（分子）の構造'!K$53,NA())</f>
        <v>16</v>
      </c>
      <c r="D50" s="182" t="e">
        <f>NA()</f>
        <v>#N/A</v>
      </c>
      <c r="E50" s="182" t="e">
        <f>NA()</f>
        <v>#N/A</v>
      </c>
      <c r="F50" s="182">
        <f>IF(ISNUMBER('実質公債費比率（分子）の構造'!L$53),'実質公債費比率（分子）の構造'!L$53,NA())</f>
        <v>21</v>
      </c>
      <c r="G50" s="182" t="e">
        <f>NA()</f>
        <v>#N/A</v>
      </c>
      <c r="H50" s="182" t="e">
        <f>NA()</f>
        <v>#N/A</v>
      </c>
      <c r="I50" s="182">
        <f>IF(ISNUMBER('実質公債費比率（分子）の構造'!M$53),'実質公債費比率（分子）の構造'!M$53,NA())</f>
        <v>40</v>
      </c>
      <c r="J50" s="182" t="e">
        <f>NA()</f>
        <v>#N/A</v>
      </c>
      <c r="K50" s="182" t="e">
        <f>NA()</f>
        <v>#N/A</v>
      </c>
      <c r="L50" s="182">
        <f>IF(ISNUMBER('実質公債費比率（分子）の構造'!N$53),'実質公債費比率（分子）の構造'!N$53,NA())</f>
        <v>38</v>
      </c>
      <c r="M50" s="182" t="e">
        <f>NA()</f>
        <v>#N/A</v>
      </c>
      <c r="N50" s="182" t="e">
        <f>NA()</f>
        <v>#N/A</v>
      </c>
      <c r="O50" s="182">
        <f>IF(ISNUMBER('実質公債費比率（分子）の構造'!O$53),'実質公債費比率（分子）の構造'!O$53,NA())</f>
        <v>52</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1141</v>
      </c>
      <c r="E56" s="181"/>
      <c r="F56" s="181"/>
      <c r="G56" s="181">
        <f>'将来負担比率（分子）の構造'!J$52</f>
        <v>1136</v>
      </c>
      <c r="H56" s="181"/>
      <c r="I56" s="181"/>
      <c r="J56" s="181">
        <f>'将来負担比率（分子）の構造'!K$52</f>
        <v>1173</v>
      </c>
      <c r="K56" s="181"/>
      <c r="L56" s="181"/>
      <c r="M56" s="181">
        <f>'将来負担比率（分子）の構造'!L$52</f>
        <v>1188</v>
      </c>
      <c r="N56" s="181"/>
      <c r="O56" s="181"/>
      <c r="P56" s="181">
        <f>'将来負担比率（分子）の構造'!M$52</f>
        <v>1408</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4263</v>
      </c>
      <c r="E58" s="181"/>
      <c r="F58" s="181"/>
      <c r="G58" s="181">
        <f>'将来負担比率（分子）の構造'!J$50</f>
        <v>3603</v>
      </c>
      <c r="H58" s="181"/>
      <c r="I58" s="181"/>
      <c r="J58" s="181">
        <f>'将来負担比率（分子）の構造'!K$50</f>
        <v>3063</v>
      </c>
      <c r="K58" s="181"/>
      <c r="L58" s="181"/>
      <c r="M58" s="181">
        <f>'将来負担比率（分子）の構造'!L$50</f>
        <v>3734</v>
      </c>
      <c r="N58" s="181"/>
      <c r="O58" s="181"/>
      <c r="P58" s="181">
        <f>'将来負担比率（分子）の構造'!M$50</f>
        <v>3973</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303</v>
      </c>
      <c r="C62" s="181"/>
      <c r="D62" s="181"/>
      <c r="E62" s="181">
        <f>'将来負担比率（分子）の構造'!J$45</f>
        <v>252</v>
      </c>
      <c r="F62" s="181"/>
      <c r="G62" s="181"/>
      <c r="H62" s="181">
        <f>'将来負担比率（分子）の構造'!K$45</f>
        <v>267</v>
      </c>
      <c r="I62" s="181"/>
      <c r="J62" s="181"/>
      <c r="K62" s="181">
        <f>'将来負担比率（分子）の構造'!L$45</f>
        <v>271</v>
      </c>
      <c r="L62" s="181"/>
      <c r="M62" s="181"/>
      <c r="N62" s="181">
        <f>'将来負担比率（分子）の構造'!M$45</f>
        <v>221</v>
      </c>
      <c r="O62" s="181"/>
      <c r="P62" s="181"/>
    </row>
    <row r="63" spans="1:16" x14ac:dyDescent="0.15">
      <c r="A63" s="181" t="s">
        <v>33</v>
      </c>
      <c r="B63" s="181">
        <f>'将来負担比率（分子）の構造'!I$44</f>
        <v>39</v>
      </c>
      <c r="C63" s="181"/>
      <c r="D63" s="181"/>
      <c r="E63" s="181">
        <f>'将来負担比率（分子）の構造'!J$44</f>
        <v>35</v>
      </c>
      <c r="F63" s="181"/>
      <c r="G63" s="181"/>
      <c r="H63" s="181">
        <f>'将来負担比率（分子）の構造'!K$44</f>
        <v>31</v>
      </c>
      <c r="I63" s="181"/>
      <c r="J63" s="181"/>
      <c r="K63" s="181">
        <f>'将来負担比率（分子）の構造'!L$44</f>
        <v>26</v>
      </c>
      <c r="L63" s="181"/>
      <c r="M63" s="181"/>
      <c r="N63" s="181">
        <f>'将来負担比率（分子）の構造'!M$44</f>
        <v>23</v>
      </c>
      <c r="O63" s="181"/>
      <c r="P63" s="181"/>
    </row>
    <row r="64" spans="1:16" x14ac:dyDescent="0.15">
      <c r="A64" s="181" t="s">
        <v>32</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1236</v>
      </c>
      <c r="C66" s="181"/>
      <c r="D66" s="181"/>
      <c r="E66" s="181">
        <f>'将来負担比率（分子）の構造'!J$41</f>
        <v>1292</v>
      </c>
      <c r="F66" s="181"/>
      <c r="G66" s="181"/>
      <c r="H66" s="181">
        <f>'将来負担比率（分子）の構造'!K$41</f>
        <v>1128</v>
      </c>
      <c r="I66" s="181"/>
      <c r="J66" s="181"/>
      <c r="K66" s="181">
        <f>'将来負担比率（分子）の構造'!L$41</f>
        <v>1288</v>
      </c>
      <c r="L66" s="181"/>
      <c r="M66" s="181"/>
      <c r="N66" s="181">
        <f>'将来負担比率（分子）の構造'!M$41</f>
        <v>1510</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548</v>
      </c>
      <c r="C72" s="185">
        <f>基金残高に係る経年分析!G55</f>
        <v>611</v>
      </c>
      <c r="D72" s="185">
        <f>基金残高に係る経年分析!H55</f>
        <v>701</v>
      </c>
    </row>
    <row r="73" spans="1:16" x14ac:dyDescent="0.15">
      <c r="A73" s="184" t="s">
        <v>77</v>
      </c>
      <c r="B73" s="185">
        <f>基金残高に係る経年分析!F56</f>
        <v>121</v>
      </c>
      <c r="C73" s="185">
        <f>基金残高に係る経年分析!G56</f>
        <v>221</v>
      </c>
      <c r="D73" s="185">
        <f>基金残高に係る経年分析!H56</f>
        <v>221</v>
      </c>
    </row>
    <row r="74" spans="1:16" x14ac:dyDescent="0.15">
      <c r="A74" s="184" t="s">
        <v>78</v>
      </c>
      <c r="B74" s="185">
        <f>基金残高に係る経年分析!F57</f>
        <v>4643</v>
      </c>
      <c r="C74" s="185">
        <f>基金残高に係る経年分析!G57</f>
        <v>4990</v>
      </c>
      <c r="D74" s="185">
        <f>基金残高に係る経年分析!H57</f>
        <v>5282</v>
      </c>
    </row>
  </sheetData>
  <sheetProtection algorithmName="SHA-512" hashValue="FJ2reHluzJsah01RZmOdMR4vszFDo2qISk/i3UGGcp/RDYx+yfBYQciE8N1hslkUuxIQfAHI227UBtxM8CmlOA==" saltValue="rNNMApW+vJPEFKSQUeK1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Z20" sqref="Z20:AK20"/>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2" t="s">
        <v>226</v>
      </c>
      <c r="C5" s="713"/>
      <c r="D5" s="713"/>
      <c r="E5" s="713"/>
      <c r="F5" s="713"/>
      <c r="G5" s="713"/>
      <c r="H5" s="713"/>
      <c r="I5" s="713"/>
      <c r="J5" s="713"/>
      <c r="K5" s="713"/>
      <c r="L5" s="713"/>
      <c r="M5" s="713"/>
      <c r="N5" s="713"/>
      <c r="O5" s="713"/>
      <c r="P5" s="713"/>
      <c r="Q5" s="714"/>
      <c r="R5" s="697">
        <v>135563</v>
      </c>
      <c r="S5" s="698"/>
      <c r="T5" s="698"/>
      <c r="U5" s="698"/>
      <c r="V5" s="698"/>
      <c r="W5" s="698"/>
      <c r="X5" s="698"/>
      <c r="Y5" s="741"/>
      <c r="Z5" s="759">
        <v>2.1</v>
      </c>
      <c r="AA5" s="759"/>
      <c r="AB5" s="759"/>
      <c r="AC5" s="759"/>
      <c r="AD5" s="760">
        <v>135563</v>
      </c>
      <c r="AE5" s="760"/>
      <c r="AF5" s="760"/>
      <c r="AG5" s="760"/>
      <c r="AH5" s="760"/>
      <c r="AI5" s="760"/>
      <c r="AJ5" s="760"/>
      <c r="AK5" s="760"/>
      <c r="AL5" s="742">
        <v>14</v>
      </c>
      <c r="AM5" s="717"/>
      <c r="AN5" s="717"/>
      <c r="AO5" s="743"/>
      <c r="AP5" s="712" t="s">
        <v>227</v>
      </c>
      <c r="AQ5" s="713"/>
      <c r="AR5" s="713"/>
      <c r="AS5" s="713"/>
      <c r="AT5" s="713"/>
      <c r="AU5" s="713"/>
      <c r="AV5" s="713"/>
      <c r="AW5" s="713"/>
      <c r="AX5" s="713"/>
      <c r="AY5" s="713"/>
      <c r="AZ5" s="713"/>
      <c r="BA5" s="713"/>
      <c r="BB5" s="713"/>
      <c r="BC5" s="713"/>
      <c r="BD5" s="713"/>
      <c r="BE5" s="713"/>
      <c r="BF5" s="714"/>
      <c r="BG5" s="642">
        <v>135563</v>
      </c>
      <c r="BH5" s="643"/>
      <c r="BI5" s="643"/>
      <c r="BJ5" s="643"/>
      <c r="BK5" s="643"/>
      <c r="BL5" s="643"/>
      <c r="BM5" s="643"/>
      <c r="BN5" s="644"/>
      <c r="BO5" s="675">
        <v>100</v>
      </c>
      <c r="BP5" s="675"/>
      <c r="BQ5" s="675"/>
      <c r="BR5" s="675"/>
      <c r="BS5" s="676" t="s">
        <v>228</v>
      </c>
      <c r="BT5" s="676"/>
      <c r="BU5" s="676"/>
      <c r="BV5" s="676"/>
      <c r="BW5" s="676"/>
      <c r="BX5" s="676"/>
      <c r="BY5" s="676"/>
      <c r="BZ5" s="676"/>
      <c r="CA5" s="676"/>
      <c r="CB5" s="730"/>
      <c r="CD5" s="746" t="s">
        <v>222</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220</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x14ac:dyDescent="0.15">
      <c r="B6" s="639" t="s">
        <v>232</v>
      </c>
      <c r="C6" s="640"/>
      <c r="D6" s="640"/>
      <c r="E6" s="640"/>
      <c r="F6" s="640"/>
      <c r="G6" s="640"/>
      <c r="H6" s="640"/>
      <c r="I6" s="640"/>
      <c r="J6" s="640"/>
      <c r="K6" s="640"/>
      <c r="L6" s="640"/>
      <c r="M6" s="640"/>
      <c r="N6" s="640"/>
      <c r="O6" s="640"/>
      <c r="P6" s="640"/>
      <c r="Q6" s="641"/>
      <c r="R6" s="642">
        <v>22186</v>
      </c>
      <c r="S6" s="643"/>
      <c r="T6" s="643"/>
      <c r="U6" s="643"/>
      <c r="V6" s="643"/>
      <c r="W6" s="643"/>
      <c r="X6" s="643"/>
      <c r="Y6" s="644"/>
      <c r="Z6" s="675">
        <v>0.3</v>
      </c>
      <c r="AA6" s="675"/>
      <c r="AB6" s="675"/>
      <c r="AC6" s="675"/>
      <c r="AD6" s="676">
        <v>22186</v>
      </c>
      <c r="AE6" s="676"/>
      <c r="AF6" s="676"/>
      <c r="AG6" s="676"/>
      <c r="AH6" s="676"/>
      <c r="AI6" s="676"/>
      <c r="AJ6" s="676"/>
      <c r="AK6" s="676"/>
      <c r="AL6" s="645">
        <v>2.2999999999999998</v>
      </c>
      <c r="AM6" s="646"/>
      <c r="AN6" s="646"/>
      <c r="AO6" s="677"/>
      <c r="AP6" s="639" t="s">
        <v>233</v>
      </c>
      <c r="AQ6" s="640"/>
      <c r="AR6" s="640"/>
      <c r="AS6" s="640"/>
      <c r="AT6" s="640"/>
      <c r="AU6" s="640"/>
      <c r="AV6" s="640"/>
      <c r="AW6" s="640"/>
      <c r="AX6" s="640"/>
      <c r="AY6" s="640"/>
      <c r="AZ6" s="640"/>
      <c r="BA6" s="640"/>
      <c r="BB6" s="640"/>
      <c r="BC6" s="640"/>
      <c r="BD6" s="640"/>
      <c r="BE6" s="640"/>
      <c r="BF6" s="641"/>
      <c r="BG6" s="642">
        <v>135563</v>
      </c>
      <c r="BH6" s="643"/>
      <c r="BI6" s="643"/>
      <c r="BJ6" s="643"/>
      <c r="BK6" s="643"/>
      <c r="BL6" s="643"/>
      <c r="BM6" s="643"/>
      <c r="BN6" s="644"/>
      <c r="BO6" s="675">
        <v>100</v>
      </c>
      <c r="BP6" s="675"/>
      <c r="BQ6" s="675"/>
      <c r="BR6" s="675"/>
      <c r="BS6" s="676" t="s">
        <v>129</v>
      </c>
      <c r="BT6" s="676"/>
      <c r="BU6" s="676"/>
      <c r="BV6" s="676"/>
      <c r="BW6" s="676"/>
      <c r="BX6" s="676"/>
      <c r="BY6" s="676"/>
      <c r="BZ6" s="676"/>
      <c r="CA6" s="676"/>
      <c r="CB6" s="730"/>
      <c r="CD6" s="700" t="s">
        <v>234</v>
      </c>
      <c r="CE6" s="701"/>
      <c r="CF6" s="701"/>
      <c r="CG6" s="701"/>
      <c r="CH6" s="701"/>
      <c r="CI6" s="701"/>
      <c r="CJ6" s="701"/>
      <c r="CK6" s="701"/>
      <c r="CL6" s="701"/>
      <c r="CM6" s="701"/>
      <c r="CN6" s="701"/>
      <c r="CO6" s="701"/>
      <c r="CP6" s="701"/>
      <c r="CQ6" s="702"/>
      <c r="CR6" s="642">
        <v>39171</v>
      </c>
      <c r="CS6" s="643"/>
      <c r="CT6" s="643"/>
      <c r="CU6" s="643"/>
      <c r="CV6" s="643"/>
      <c r="CW6" s="643"/>
      <c r="CX6" s="643"/>
      <c r="CY6" s="644"/>
      <c r="CZ6" s="742">
        <v>0.6</v>
      </c>
      <c r="DA6" s="717"/>
      <c r="DB6" s="717"/>
      <c r="DC6" s="745"/>
      <c r="DD6" s="648" t="s">
        <v>228</v>
      </c>
      <c r="DE6" s="643"/>
      <c r="DF6" s="643"/>
      <c r="DG6" s="643"/>
      <c r="DH6" s="643"/>
      <c r="DI6" s="643"/>
      <c r="DJ6" s="643"/>
      <c r="DK6" s="643"/>
      <c r="DL6" s="643"/>
      <c r="DM6" s="643"/>
      <c r="DN6" s="643"/>
      <c r="DO6" s="643"/>
      <c r="DP6" s="644"/>
      <c r="DQ6" s="648">
        <v>39171</v>
      </c>
      <c r="DR6" s="643"/>
      <c r="DS6" s="643"/>
      <c r="DT6" s="643"/>
      <c r="DU6" s="643"/>
      <c r="DV6" s="643"/>
      <c r="DW6" s="643"/>
      <c r="DX6" s="643"/>
      <c r="DY6" s="643"/>
      <c r="DZ6" s="643"/>
      <c r="EA6" s="643"/>
      <c r="EB6" s="643"/>
      <c r="EC6" s="688"/>
    </row>
    <row r="7" spans="2:143" ht="11.25" customHeight="1" x14ac:dyDescent="0.15">
      <c r="B7" s="639" t="s">
        <v>235</v>
      </c>
      <c r="C7" s="640"/>
      <c r="D7" s="640"/>
      <c r="E7" s="640"/>
      <c r="F7" s="640"/>
      <c r="G7" s="640"/>
      <c r="H7" s="640"/>
      <c r="I7" s="640"/>
      <c r="J7" s="640"/>
      <c r="K7" s="640"/>
      <c r="L7" s="640"/>
      <c r="M7" s="640"/>
      <c r="N7" s="640"/>
      <c r="O7" s="640"/>
      <c r="P7" s="640"/>
      <c r="Q7" s="641"/>
      <c r="R7" s="642">
        <v>127</v>
      </c>
      <c r="S7" s="643"/>
      <c r="T7" s="643"/>
      <c r="U7" s="643"/>
      <c r="V7" s="643"/>
      <c r="W7" s="643"/>
      <c r="X7" s="643"/>
      <c r="Y7" s="644"/>
      <c r="Z7" s="675">
        <v>0</v>
      </c>
      <c r="AA7" s="675"/>
      <c r="AB7" s="675"/>
      <c r="AC7" s="675"/>
      <c r="AD7" s="676">
        <v>127</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64901</v>
      </c>
      <c r="BH7" s="643"/>
      <c r="BI7" s="643"/>
      <c r="BJ7" s="643"/>
      <c r="BK7" s="643"/>
      <c r="BL7" s="643"/>
      <c r="BM7" s="643"/>
      <c r="BN7" s="644"/>
      <c r="BO7" s="675">
        <v>47.9</v>
      </c>
      <c r="BP7" s="675"/>
      <c r="BQ7" s="675"/>
      <c r="BR7" s="675"/>
      <c r="BS7" s="676" t="s">
        <v>228</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1402511</v>
      </c>
      <c r="CS7" s="643"/>
      <c r="CT7" s="643"/>
      <c r="CU7" s="643"/>
      <c r="CV7" s="643"/>
      <c r="CW7" s="643"/>
      <c r="CX7" s="643"/>
      <c r="CY7" s="644"/>
      <c r="CZ7" s="675">
        <v>21.8</v>
      </c>
      <c r="DA7" s="675"/>
      <c r="DB7" s="675"/>
      <c r="DC7" s="675"/>
      <c r="DD7" s="648">
        <v>211315</v>
      </c>
      <c r="DE7" s="643"/>
      <c r="DF7" s="643"/>
      <c r="DG7" s="643"/>
      <c r="DH7" s="643"/>
      <c r="DI7" s="643"/>
      <c r="DJ7" s="643"/>
      <c r="DK7" s="643"/>
      <c r="DL7" s="643"/>
      <c r="DM7" s="643"/>
      <c r="DN7" s="643"/>
      <c r="DO7" s="643"/>
      <c r="DP7" s="644"/>
      <c r="DQ7" s="648">
        <v>291934</v>
      </c>
      <c r="DR7" s="643"/>
      <c r="DS7" s="643"/>
      <c r="DT7" s="643"/>
      <c r="DU7" s="643"/>
      <c r="DV7" s="643"/>
      <c r="DW7" s="643"/>
      <c r="DX7" s="643"/>
      <c r="DY7" s="643"/>
      <c r="DZ7" s="643"/>
      <c r="EA7" s="643"/>
      <c r="EB7" s="643"/>
      <c r="EC7" s="688"/>
    </row>
    <row r="8" spans="2:143" ht="11.25" customHeight="1" x14ac:dyDescent="0.15">
      <c r="B8" s="639" t="s">
        <v>238</v>
      </c>
      <c r="C8" s="640"/>
      <c r="D8" s="640"/>
      <c r="E8" s="640"/>
      <c r="F8" s="640"/>
      <c r="G8" s="640"/>
      <c r="H8" s="640"/>
      <c r="I8" s="640"/>
      <c r="J8" s="640"/>
      <c r="K8" s="640"/>
      <c r="L8" s="640"/>
      <c r="M8" s="640"/>
      <c r="N8" s="640"/>
      <c r="O8" s="640"/>
      <c r="P8" s="640"/>
      <c r="Q8" s="641"/>
      <c r="R8" s="642">
        <v>435</v>
      </c>
      <c r="S8" s="643"/>
      <c r="T8" s="643"/>
      <c r="U8" s="643"/>
      <c r="V8" s="643"/>
      <c r="W8" s="643"/>
      <c r="X8" s="643"/>
      <c r="Y8" s="644"/>
      <c r="Z8" s="675">
        <v>0</v>
      </c>
      <c r="AA8" s="675"/>
      <c r="AB8" s="675"/>
      <c r="AC8" s="675"/>
      <c r="AD8" s="676">
        <v>435</v>
      </c>
      <c r="AE8" s="676"/>
      <c r="AF8" s="676"/>
      <c r="AG8" s="676"/>
      <c r="AH8" s="676"/>
      <c r="AI8" s="676"/>
      <c r="AJ8" s="676"/>
      <c r="AK8" s="676"/>
      <c r="AL8" s="645">
        <v>0</v>
      </c>
      <c r="AM8" s="646"/>
      <c r="AN8" s="646"/>
      <c r="AO8" s="677"/>
      <c r="AP8" s="639" t="s">
        <v>239</v>
      </c>
      <c r="AQ8" s="640"/>
      <c r="AR8" s="640"/>
      <c r="AS8" s="640"/>
      <c r="AT8" s="640"/>
      <c r="AU8" s="640"/>
      <c r="AV8" s="640"/>
      <c r="AW8" s="640"/>
      <c r="AX8" s="640"/>
      <c r="AY8" s="640"/>
      <c r="AZ8" s="640"/>
      <c r="BA8" s="640"/>
      <c r="BB8" s="640"/>
      <c r="BC8" s="640"/>
      <c r="BD8" s="640"/>
      <c r="BE8" s="640"/>
      <c r="BF8" s="641"/>
      <c r="BG8" s="642">
        <v>2293</v>
      </c>
      <c r="BH8" s="643"/>
      <c r="BI8" s="643"/>
      <c r="BJ8" s="643"/>
      <c r="BK8" s="643"/>
      <c r="BL8" s="643"/>
      <c r="BM8" s="643"/>
      <c r="BN8" s="644"/>
      <c r="BO8" s="675">
        <v>1.7</v>
      </c>
      <c r="BP8" s="675"/>
      <c r="BQ8" s="675"/>
      <c r="BR8" s="675"/>
      <c r="BS8" s="648" t="s">
        <v>228</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624351</v>
      </c>
      <c r="CS8" s="643"/>
      <c r="CT8" s="643"/>
      <c r="CU8" s="643"/>
      <c r="CV8" s="643"/>
      <c r="CW8" s="643"/>
      <c r="CX8" s="643"/>
      <c r="CY8" s="644"/>
      <c r="CZ8" s="675">
        <v>9.6999999999999993</v>
      </c>
      <c r="DA8" s="675"/>
      <c r="DB8" s="675"/>
      <c r="DC8" s="675"/>
      <c r="DD8" s="648">
        <v>53413</v>
      </c>
      <c r="DE8" s="643"/>
      <c r="DF8" s="643"/>
      <c r="DG8" s="643"/>
      <c r="DH8" s="643"/>
      <c r="DI8" s="643"/>
      <c r="DJ8" s="643"/>
      <c r="DK8" s="643"/>
      <c r="DL8" s="643"/>
      <c r="DM8" s="643"/>
      <c r="DN8" s="643"/>
      <c r="DO8" s="643"/>
      <c r="DP8" s="644"/>
      <c r="DQ8" s="648">
        <v>277544</v>
      </c>
      <c r="DR8" s="643"/>
      <c r="DS8" s="643"/>
      <c r="DT8" s="643"/>
      <c r="DU8" s="643"/>
      <c r="DV8" s="643"/>
      <c r="DW8" s="643"/>
      <c r="DX8" s="643"/>
      <c r="DY8" s="643"/>
      <c r="DZ8" s="643"/>
      <c r="EA8" s="643"/>
      <c r="EB8" s="643"/>
      <c r="EC8" s="688"/>
    </row>
    <row r="9" spans="2:143" ht="11.25" customHeight="1" x14ac:dyDescent="0.15">
      <c r="B9" s="639" t="s">
        <v>241</v>
      </c>
      <c r="C9" s="640"/>
      <c r="D9" s="640"/>
      <c r="E9" s="640"/>
      <c r="F9" s="640"/>
      <c r="G9" s="640"/>
      <c r="H9" s="640"/>
      <c r="I9" s="640"/>
      <c r="J9" s="640"/>
      <c r="K9" s="640"/>
      <c r="L9" s="640"/>
      <c r="M9" s="640"/>
      <c r="N9" s="640"/>
      <c r="O9" s="640"/>
      <c r="P9" s="640"/>
      <c r="Q9" s="641"/>
      <c r="R9" s="642">
        <v>493</v>
      </c>
      <c r="S9" s="643"/>
      <c r="T9" s="643"/>
      <c r="U9" s="643"/>
      <c r="V9" s="643"/>
      <c r="W9" s="643"/>
      <c r="X9" s="643"/>
      <c r="Y9" s="644"/>
      <c r="Z9" s="675">
        <v>0</v>
      </c>
      <c r="AA9" s="675"/>
      <c r="AB9" s="675"/>
      <c r="AC9" s="675"/>
      <c r="AD9" s="676">
        <v>493</v>
      </c>
      <c r="AE9" s="676"/>
      <c r="AF9" s="676"/>
      <c r="AG9" s="676"/>
      <c r="AH9" s="676"/>
      <c r="AI9" s="676"/>
      <c r="AJ9" s="676"/>
      <c r="AK9" s="676"/>
      <c r="AL9" s="645">
        <v>0.1</v>
      </c>
      <c r="AM9" s="646"/>
      <c r="AN9" s="646"/>
      <c r="AO9" s="677"/>
      <c r="AP9" s="639" t="s">
        <v>242</v>
      </c>
      <c r="AQ9" s="640"/>
      <c r="AR9" s="640"/>
      <c r="AS9" s="640"/>
      <c r="AT9" s="640"/>
      <c r="AU9" s="640"/>
      <c r="AV9" s="640"/>
      <c r="AW9" s="640"/>
      <c r="AX9" s="640"/>
      <c r="AY9" s="640"/>
      <c r="AZ9" s="640"/>
      <c r="BA9" s="640"/>
      <c r="BB9" s="640"/>
      <c r="BC9" s="640"/>
      <c r="BD9" s="640"/>
      <c r="BE9" s="640"/>
      <c r="BF9" s="641"/>
      <c r="BG9" s="642">
        <v>47745</v>
      </c>
      <c r="BH9" s="643"/>
      <c r="BI9" s="643"/>
      <c r="BJ9" s="643"/>
      <c r="BK9" s="643"/>
      <c r="BL9" s="643"/>
      <c r="BM9" s="643"/>
      <c r="BN9" s="644"/>
      <c r="BO9" s="675">
        <v>35.200000000000003</v>
      </c>
      <c r="BP9" s="675"/>
      <c r="BQ9" s="675"/>
      <c r="BR9" s="675"/>
      <c r="BS9" s="648" t="s">
        <v>129</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108960</v>
      </c>
      <c r="CS9" s="643"/>
      <c r="CT9" s="643"/>
      <c r="CU9" s="643"/>
      <c r="CV9" s="643"/>
      <c r="CW9" s="643"/>
      <c r="CX9" s="643"/>
      <c r="CY9" s="644"/>
      <c r="CZ9" s="675">
        <v>1.7</v>
      </c>
      <c r="DA9" s="675"/>
      <c r="DB9" s="675"/>
      <c r="DC9" s="675"/>
      <c r="DD9" s="648">
        <v>1733</v>
      </c>
      <c r="DE9" s="643"/>
      <c r="DF9" s="643"/>
      <c r="DG9" s="643"/>
      <c r="DH9" s="643"/>
      <c r="DI9" s="643"/>
      <c r="DJ9" s="643"/>
      <c r="DK9" s="643"/>
      <c r="DL9" s="643"/>
      <c r="DM9" s="643"/>
      <c r="DN9" s="643"/>
      <c r="DO9" s="643"/>
      <c r="DP9" s="644"/>
      <c r="DQ9" s="648">
        <v>68744</v>
      </c>
      <c r="DR9" s="643"/>
      <c r="DS9" s="643"/>
      <c r="DT9" s="643"/>
      <c r="DU9" s="643"/>
      <c r="DV9" s="643"/>
      <c r="DW9" s="643"/>
      <c r="DX9" s="643"/>
      <c r="DY9" s="643"/>
      <c r="DZ9" s="643"/>
      <c r="EA9" s="643"/>
      <c r="EB9" s="643"/>
      <c r="EC9" s="688"/>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228</v>
      </c>
      <c r="S10" s="643"/>
      <c r="T10" s="643"/>
      <c r="U10" s="643"/>
      <c r="V10" s="643"/>
      <c r="W10" s="643"/>
      <c r="X10" s="643"/>
      <c r="Y10" s="644"/>
      <c r="Z10" s="675" t="s">
        <v>228</v>
      </c>
      <c r="AA10" s="675"/>
      <c r="AB10" s="675"/>
      <c r="AC10" s="675"/>
      <c r="AD10" s="676" t="s">
        <v>228</v>
      </c>
      <c r="AE10" s="676"/>
      <c r="AF10" s="676"/>
      <c r="AG10" s="676"/>
      <c r="AH10" s="676"/>
      <c r="AI10" s="676"/>
      <c r="AJ10" s="676"/>
      <c r="AK10" s="676"/>
      <c r="AL10" s="645" t="s">
        <v>228</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6598</v>
      </c>
      <c r="BH10" s="643"/>
      <c r="BI10" s="643"/>
      <c r="BJ10" s="643"/>
      <c r="BK10" s="643"/>
      <c r="BL10" s="643"/>
      <c r="BM10" s="643"/>
      <c r="BN10" s="644"/>
      <c r="BO10" s="675">
        <v>4.9000000000000004</v>
      </c>
      <c r="BP10" s="675"/>
      <c r="BQ10" s="675"/>
      <c r="BR10" s="675"/>
      <c r="BS10" s="648" t="s">
        <v>129</v>
      </c>
      <c r="BT10" s="643"/>
      <c r="BU10" s="643"/>
      <c r="BV10" s="643"/>
      <c r="BW10" s="643"/>
      <c r="BX10" s="643"/>
      <c r="BY10" s="643"/>
      <c r="BZ10" s="643"/>
      <c r="CA10" s="643"/>
      <c r="CB10" s="688"/>
      <c r="CD10" s="689" t="s">
        <v>246</v>
      </c>
      <c r="CE10" s="686"/>
      <c r="CF10" s="686"/>
      <c r="CG10" s="686"/>
      <c r="CH10" s="686"/>
      <c r="CI10" s="686"/>
      <c r="CJ10" s="686"/>
      <c r="CK10" s="686"/>
      <c r="CL10" s="686"/>
      <c r="CM10" s="686"/>
      <c r="CN10" s="686"/>
      <c r="CO10" s="686"/>
      <c r="CP10" s="686"/>
      <c r="CQ10" s="687"/>
      <c r="CR10" s="642">
        <v>24</v>
      </c>
      <c r="CS10" s="643"/>
      <c r="CT10" s="643"/>
      <c r="CU10" s="643"/>
      <c r="CV10" s="643"/>
      <c r="CW10" s="643"/>
      <c r="CX10" s="643"/>
      <c r="CY10" s="644"/>
      <c r="CZ10" s="675">
        <v>0</v>
      </c>
      <c r="DA10" s="675"/>
      <c r="DB10" s="675"/>
      <c r="DC10" s="675"/>
      <c r="DD10" s="648" t="s">
        <v>129</v>
      </c>
      <c r="DE10" s="643"/>
      <c r="DF10" s="643"/>
      <c r="DG10" s="643"/>
      <c r="DH10" s="643"/>
      <c r="DI10" s="643"/>
      <c r="DJ10" s="643"/>
      <c r="DK10" s="643"/>
      <c r="DL10" s="643"/>
      <c r="DM10" s="643"/>
      <c r="DN10" s="643"/>
      <c r="DO10" s="643"/>
      <c r="DP10" s="644"/>
      <c r="DQ10" s="648">
        <v>3</v>
      </c>
      <c r="DR10" s="643"/>
      <c r="DS10" s="643"/>
      <c r="DT10" s="643"/>
      <c r="DU10" s="643"/>
      <c r="DV10" s="643"/>
      <c r="DW10" s="643"/>
      <c r="DX10" s="643"/>
      <c r="DY10" s="643"/>
      <c r="DZ10" s="643"/>
      <c r="EA10" s="643"/>
      <c r="EB10" s="643"/>
      <c r="EC10" s="688"/>
    </row>
    <row r="11" spans="2:143" ht="11.25" customHeight="1" x14ac:dyDescent="0.15">
      <c r="B11" s="639" t="s">
        <v>247</v>
      </c>
      <c r="C11" s="640"/>
      <c r="D11" s="640"/>
      <c r="E11" s="640"/>
      <c r="F11" s="640"/>
      <c r="G11" s="640"/>
      <c r="H11" s="640"/>
      <c r="I11" s="640"/>
      <c r="J11" s="640"/>
      <c r="K11" s="640"/>
      <c r="L11" s="640"/>
      <c r="M11" s="640"/>
      <c r="N11" s="640"/>
      <c r="O11" s="640"/>
      <c r="P11" s="640"/>
      <c r="Q11" s="641"/>
      <c r="R11" s="642">
        <v>28577</v>
      </c>
      <c r="S11" s="643"/>
      <c r="T11" s="643"/>
      <c r="U11" s="643"/>
      <c r="V11" s="643"/>
      <c r="W11" s="643"/>
      <c r="X11" s="643"/>
      <c r="Y11" s="644"/>
      <c r="Z11" s="645">
        <v>0.4</v>
      </c>
      <c r="AA11" s="646"/>
      <c r="AB11" s="646"/>
      <c r="AC11" s="647"/>
      <c r="AD11" s="648">
        <v>28577</v>
      </c>
      <c r="AE11" s="643"/>
      <c r="AF11" s="643"/>
      <c r="AG11" s="643"/>
      <c r="AH11" s="643"/>
      <c r="AI11" s="643"/>
      <c r="AJ11" s="643"/>
      <c r="AK11" s="644"/>
      <c r="AL11" s="645">
        <v>2.9</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8265</v>
      </c>
      <c r="BH11" s="643"/>
      <c r="BI11" s="643"/>
      <c r="BJ11" s="643"/>
      <c r="BK11" s="643"/>
      <c r="BL11" s="643"/>
      <c r="BM11" s="643"/>
      <c r="BN11" s="644"/>
      <c r="BO11" s="675">
        <v>6.1</v>
      </c>
      <c r="BP11" s="675"/>
      <c r="BQ11" s="675"/>
      <c r="BR11" s="675"/>
      <c r="BS11" s="648" t="s">
        <v>129</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1531426</v>
      </c>
      <c r="CS11" s="643"/>
      <c r="CT11" s="643"/>
      <c r="CU11" s="643"/>
      <c r="CV11" s="643"/>
      <c r="CW11" s="643"/>
      <c r="CX11" s="643"/>
      <c r="CY11" s="644"/>
      <c r="CZ11" s="675">
        <v>23.8</v>
      </c>
      <c r="DA11" s="675"/>
      <c r="DB11" s="675"/>
      <c r="DC11" s="675"/>
      <c r="DD11" s="648">
        <v>672508</v>
      </c>
      <c r="DE11" s="643"/>
      <c r="DF11" s="643"/>
      <c r="DG11" s="643"/>
      <c r="DH11" s="643"/>
      <c r="DI11" s="643"/>
      <c r="DJ11" s="643"/>
      <c r="DK11" s="643"/>
      <c r="DL11" s="643"/>
      <c r="DM11" s="643"/>
      <c r="DN11" s="643"/>
      <c r="DO11" s="643"/>
      <c r="DP11" s="644"/>
      <c r="DQ11" s="648">
        <v>192449</v>
      </c>
      <c r="DR11" s="643"/>
      <c r="DS11" s="643"/>
      <c r="DT11" s="643"/>
      <c r="DU11" s="643"/>
      <c r="DV11" s="643"/>
      <c r="DW11" s="643"/>
      <c r="DX11" s="643"/>
      <c r="DY11" s="643"/>
      <c r="DZ11" s="643"/>
      <c r="EA11" s="643"/>
      <c r="EB11" s="643"/>
      <c r="EC11" s="688"/>
    </row>
    <row r="12" spans="2:143" ht="11.25" customHeight="1" x14ac:dyDescent="0.15">
      <c r="B12" s="639" t="s">
        <v>250</v>
      </c>
      <c r="C12" s="640"/>
      <c r="D12" s="640"/>
      <c r="E12" s="640"/>
      <c r="F12" s="640"/>
      <c r="G12" s="640"/>
      <c r="H12" s="640"/>
      <c r="I12" s="640"/>
      <c r="J12" s="640"/>
      <c r="K12" s="640"/>
      <c r="L12" s="640"/>
      <c r="M12" s="640"/>
      <c r="N12" s="640"/>
      <c r="O12" s="640"/>
      <c r="P12" s="640"/>
      <c r="Q12" s="641"/>
      <c r="R12" s="642" t="s">
        <v>138</v>
      </c>
      <c r="S12" s="643"/>
      <c r="T12" s="643"/>
      <c r="U12" s="643"/>
      <c r="V12" s="643"/>
      <c r="W12" s="643"/>
      <c r="X12" s="643"/>
      <c r="Y12" s="644"/>
      <c r="Z12" s="675" t="s">
        <v>228</v>
      </c>
      <c r="AA12" s="675"/>
      <c r="AB12" s="675"/>
      <c r="AC12" s="675"/>
      <c r="AD12" s="676" t="s">
        <v>138</v>
      </c>
      <c r="AE12" s="676"/>
      <c r="AF12" s="676"/>
      <c r="AG12" s="676"/>
      <c r="AH12" s="676"/>
      <c r="AI12" s="676"/>
      <c r="AJ12" s="676"/>
      <c r="AK12" s="676"/>
      <c r="AL12" s="645" t="s">
        <v>228</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62554</v>
      </c>
      <c r="BH12" s="643"/>
      <c r="BI12" s="643"/>
      <c r="BJ12" s="643"/>
      <c r="BK12" s="643"/>
      <c r="BL12" s="643"/>
      <c r="BM12" s="643"/>
      <c r="BN12" s="644"/>
      <c r="BO12" s="675">
        <v>46.1</v>
      </c>
      <c r="BP12" s="675"/>
      <c r="BQ12" s="675"/>
      <c r="BR12" s="675"/>
      <c r="BS12" s="648" t="s">
        <v>138</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1485297</v>
      </c>
      <c r="CS12" s="643"/>
      <c r="CT12" s="643"/>
      <c r="CU12" s="643"/>
      <c r="CV12" s="643"/>
      <c r="CW12" s="643"/>
      <c r="CX12" s="643"/>
      <c r="CY12" s="644"/>
      <c r="CZ12" s="675">
        <v>23.1</v>
      </c>
      <c r="DA12" s="675"/>
      <c r="DB12" s="675"/>
      <c r="DC12" s="675"/>
      <c r="DD12" s="648">
        <v>1427588</v>
      </c>
      <c r="DE12" s="643"/>
      <c r="DF12" s="643"/>
      <c r="DG12" s="643"/>
      <c r="DH12" s="643"/>
      <c r="DI12" s="643"/>
      <c r="DJ12" s="643"/>
      <c r="DK12" s="643"/>
      <c r="DL12" s="643"/>
      <c r="DM12" s="643"/>
      <c r="DN12" s="643"/>
      <c r="DO12" s="643"/>
      <c r="DP12" s="644"/>
      <c r="DQ12" s="648">
        <v>421771</v>
      </c>
      <c r="DR12" s="643"/>
      <c r="DS12" s="643"/>
      <c r="DT12" s="643"/>
      <c r="DU12" s="643"/>
      <c r="DV12" s="643"/>
      <c r="DW12" s="643"/>
      <c r="DX12" s="643"/>
      <c r="DY12" s="643"/>
      <c r="DZ12" s="643"/>
      <c r="EA12" s="643"/>
      <c r="EB12" s="643"/>
      <c r="EC12" s="688"/>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129</v>
      </c>
      <c r="S13" s="643"/>
      <c r="T13" s="643"/>
      <c r="U13" s="643"/>
      <c r="V13" s="643"/>
      <c r="W13" s="643"/>
      <c r="X13" s="643"/>
      <c r="Y13" s="644"/>
      <c r="Z13" s="675" t="s">
        <v>228</v>
      </c>
      <c r="AA13" s="675"/>
      <c r="AB13" s="675"/>
      <c r="AC13" s="675"/>
      <c r="AD13" s="676" t="s">
        <v>228</v>
      </c>
      <c r="AE13" s="676"/>
      <c r="AF13" s="676"/>
      <c r="AG13" s="676"/>
      <c r="AH13" s="676"/>
      <c r="AI13" s="676"/>
      <c r="AJ13" s="676"/>
      <c r="AK13" s="676"/>
      <c r="AL13" s="645" t="s">
        <v>129</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58482</v>
      </c>
      <c r="BH13" s="643"/>
      <c r="BI13" s="643"/>
      <c r="BJ13" s="643"/>
      <c r="BK13" s="643"/>
      <c r="BL13" s="643"/>
      <c r="BM13" s="643"/>
      <c r="BN13" s="644"/>
      <c r="BO13" s="675">
        <v>43.1</v>
      </c>
      <c r="BP13" s="675"/>
      <c r="BQ13" s="675"/>
      <c r="BR13" s="675"/>
      <c r="BS13" s="648" t="s">
        <v>138</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365665</v>
      </c>
      <c r="CS13" s="643"/>
      <c r="CT13" s="643"/>
      <c r="CU13" s="643"/>
      <c r="CV13" s="643"/>
      <c r="CW13" s="643"/>
      <c r="CX13" s="643"/>
      <c r="CY13" s="644"/>
      <c r="CZ13" s="675">
        <v>5.7</v>
      </c>
      <c r="DA13" s="675"/>
      <c r="DB13" s="675"/>
      <c r="DC13" s="675"/>
      <c r="DD13" s="648">
        <v>214431</v>
      </c>
      <c r="DE13" s="643"/>
      <c r="DF13" s="643"/>
      <c r="DG13" s="643"/>
      <c r="DH13" s="643"/>
      <c r="DI13" s="643"/>
      <c r="DJ13" s="643"/>
      <c r="DK13" s="643"/>
      <c r="DL13" s="643"/>
      <c r="DM13" s="643"/>
      <c r="DN13" s="643"/>
      <c r="DO13" s="643"/>
      <c r="DP13" s="644"/>
      <c r="DQ13" s="648">
        <v>28397</v>
      </c>
      <c r="DR13" s="643"/>
      <c r="DS13" s="643"/>
      <c r="DT13" s="643"/>
      <c r="DU13" s="643"/>
      <c r="DV13" s="643"/>
      <c r="DW13" s="643"/>
      <c r="DX13" s="643"/>
      <c r="DY13" s="643"/>
      <c r="DZ13" s="643"/>
      <c r="EA13" s="643"/>
      <c r="EB13" s="643"/>
      <c r="EC13" s="688"/>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129</v>
      </c>
      <c r="S14" s="643"/>
      <c r="T14" s="643"/>
      <c r="U14" s="643"/>
      <c r="V14" s="643"/>
      <c r="W14" s="643"/>
      <c r="X14" s="643"/>
      <c r="Y14" s="644"/>
      <c r="Z14" s="675" t="s">
        <v>228</v>
      </c>
      <c r="AA14" s="675"/>
      <c r="AB14" s="675"/>
      <c r="AC14" s="675"/>
      <c r="AD14" s="676" t="s">
        <v>129</v>
      </c>
      <c r="AE14" s="676"/>
      <c r="AF14" s="676"/>
      <c r="AG14" s="676"/>
      <c r="AH14" s="676"/>
      <c r="AI14" s="676"/>
      <c r="AJ14" s="676"/>
      <c r="AK14" s="676"/>
      <c r="AL14" s="645" t="s">
        <v>228</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4705</v>
      </c>
      <c r="BH14" s="643"/>
      <c r="BI14" s="643"/>
      <c r="BJ14" s="643"/>
      <c r="BK14" s="643"/>
      <c r="BL14" s="643"/>
      <c r="BM14" s="643"/>
      <c r="BN14" s="644"/>
      <c r="BO14" s="675">
        <v>3.5</v>
      </c>
      <c r="BP14" s="675"/>
      <c r="BQ14" s="675"/>
      <c r="BR14" s="675"/>
      <c r="BS14" s="648" t="s">
        <v>228</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279850</v>
      </c>
      <c r="CS14" s="643"/>
      <c r="CT14" s="643"/>
      <c r="CU14" s="643"/>
      <c r="CV14" s="643"/>
      <c r="CW14" s="643"/>
      <c r="CX14" s="643"/>
      <c r="CY14" s="644"/>
      <c r="CZ14" s="675">
        <v>4.4000000000000004</v>
      </c>
      <c r="DA14" s="675"/>
      <c r="DB14" s="675"/>
      <c r="DC14" s="675"/>
      <c r="DD14" s="648">
        <v>217078</v>
      </c>
      <c r="DE14" s="643"/>
      <c r="DF14" s="643"/>
      <c r="DG14" s="643"/>
      <c r="DH14" s="643"/>
      <c r="DI14" s="643"/>
      <c r="DJ14" s="643"/>
      <c r="DK14" s="643"/>
      <c r="DL14" s="643"/>
      <c r="DM14" s="643"/>
      <c r="DN14" s="643"/>
      <c r="DO14" s="643"/>
      <c r="DP14" s="644"/>
      <c r="DQ14" s="648">
        <v>60491</v>
      </c>
      <c r="DR14" s="643"/>
      <c r="DS14" s="643"/>
      <c r="DT14" s="643"/>
      <c r="DU14" s="643"/>
      <c r="DV14" s="643"/>
      <c r="DW14" s="643"/>
      <c r="DX14" s="643"/>
      <c r="DY14" s="643"/>
      <c r="DZ14" s="643"/>
      <c r="EA14" s="643"/>
      <c r="EB14" s="643"/>
      <c r="EC14" s="688"/>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228</v>
      </c>
      <c r="S15" s="643"/>
      <c r="T15" s="643"/>
      <c r="U15" s="643"/>
      <c r="V15" s="643"/>
      <c r="W15" s="643"/>
      <c r="X15" s="643"/>
      <c r="Y15" s="644"/>
      <c r="Z15" s="675" t="s">
        <v>228</v>
      </c>
      <c r="AA15" s="675"/>
      <c r="AB15" s="675"/>
      <c r="AC15" s="675"/>
      <c r="AD15" s="676" t="s">
        <v>228</v>
      </c>
      <c r="AE15" s="676"/>
      <c r="AF15" s="676"/>
      <c r="AG15" s="676"/>
      <c r="AH15" s="676"/>
      <c r="AI15" s="676"/>
      <c r="AJ15" s="676"/>
      <c r="AK15" s="676"/>
      <c r="AL15" s="645" t="s">
        <v>228</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3403</v>
      </c>
      <c r="BH15" s="643"/>
      <c r="BI15" s="643"/>
      <c r="BJ15" s="643"/>
      <c r="BK15" s="643"/>
      <c r="BL15" s="643"/>
      <c r="BM15" s="643"/>
      <c r="BN15" s="644"/>
      <c r="BO15" s="675">
        <v>2.5</v>
      </c>
      <c r="BP15" s="675"/>
      <c r="BQ15" s="675"/>
      <c r="BR15" s="675"/>
      <c r="BS15" s="648" t="s">
        <v>129</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259206</v>
      </c>
      <c r="CS15" s="643"/>
      <c r="CT15" s="643"/>
      <c r="CU15" s="643"/>
      <c r="CV15" s="643"/>
      <c r="CW15" s="643"/>
      <c r="CX15" s="643"/>
      <c r="CY15" s="644"/>
      <c r="CZ15" s="675">
        <v>4</v>
      </c>
      <c r="DA15" s="675"/>
      <c r="DB15" s="675"/>
      <c r="DC15" s="675"/>
      <c r="DD15" s="648">
        <v>116287</v>
      </c>
      <c r="DE15" s="643"/>
      <c r="DF15" s="643"/>
      <c r="DG15" s="643"/>
      <c r="DH15" s="643"/>
      <c r="DI15" s="643"/>
      <c r="DJ15" s="643"/>
      <c r="DK15" s="643"/>
      <c r="DL15" s="643"/>
      <c r="DM15" s="643"/>
      <c r="DN15" s="643"/>
      <c r="DO15" s="643"/>
      <c r="DP15" s="644"/>
      <c r="DQ15" s="648">
        <v>118372</v>
      </c>
      <c r="DR15" s="643"/>
      <c r="DS15" s="643"/>
      <c r="DT15" s="643"/>
      <c r="DU15" s="643"/>
      <c r="DV15" s="643"/>
      <c r="DW15" s="643"/>
      <c r="DX15" s="643"/>
      <c r="DY15" s="643"/>
      <c r="DZ15" s="643"/>
      <c r="EA15" s="643"/>
      <c r="EB15" s="643"/>
      <c r="EC15" s="688"/>
    </row>
    <row r="16" spans="2:143" ht="11.25" customHeight="1" x14ac:dyDescent="0.15">
      <c r="B16" s="639" t="s">
        <v>262</v>
      </c>
      <c r="C16" s="640"/>
      <c r="D16" s="640"/>
      <c r="E16" s="640"/>
      <c r="F16" s="640"/>
      <c r="G16" s="640"/>
      <c r="H16" s="640"/>
      <c r="I16" s="640"/>
      <c r="J16" s="640"/>
      <c r="K16" s="640"/>
      <c r="L16" s="640"/>
      <c r="M16" s="640"/>
      <c r="N16" s="640"/>
      <c r="O16" s="640"/>
      <c r="P16" s="640"/>
      <c r="Q16" s="641"/>
      <c r="R16" s="642">
        <v>1174</v>
      </c>
      <c r="S16" s="643"/>
      <c r="T16" s="643"/>
      <c r="U16" s="643"/>
      <c r="V16" s="643"/>
      <c r="W16" s="643"/>
      <c r="X16" s="643"/>
      <c r="Y16" s="644"/>
      <c r="Z16" s="675">
        <v>0</v>
      </c>
      <c r="AA16" s="675"/>
      <c r="AB16" s="675"/>
      <c r="AC16" s="675"/>
      <c r="AD16" s="676">
        <v>1174</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228</v>
      </c>
      <c r="BH16" s="643"/>
      <c r="BI16" s="643"/>
      <c r="BJ16" s="643"/>
      <c r="BK16" s="643"/>
      <c r="BL16" s="643"/>
      <c r="BM16" s="643"/>
      <c r="BN16" s="644"/>
      <c r="BO16" s="675" t="s">
        <v>129</v>
      </c>
      <c r="BP16" s="675"/>
      <c r="BQ16" s="675"/>
      <c r="BR16" s="675"/>
      <c r="BS16" s="648" t="s">
        <v>228</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v>146052</v>
      </c>
      <c r="CS16" s="643"/>
      <c r="CT16" s="643"/>
      <c r="CU16" s="643"/>
      <c r="CV16" s="643"/>
      <c r="CW16" s="643"/>
      <c r="CX16" s="643"/>
      <c r="CY16" s="644"/>
      <c r="CZ16" s="675">
        <v>2.2999999999999998</v>
      </c>
      <c r="DA16" s="675"/>
      <c r="DB16" s="675"/>
      <c r="DC16" s="675"/>
      <c r="DD16" s="648" t="s">
        <v>228</v>
      </c>
      <c r="DE16" s="643"/>
      <c r="DF16" s="643"/>
      <c r="DG16" s="643"/>
      <c r="DH16" s="643"/>
      <c r="DI16" s="643"/>
      <c r="DJ16" s="643"/>
      <c r="DK16" s="643"/>
      <c r="DL16" s="643"/>
      <c r="DM16" s="643"/>
      <c r="DN16" s="643"/>
      <c r="DO16" s="643"/>
      <c r="DP16" s="644"/>
      <c r="DQ16" s="648">
        <v>20901</v>
      </c>
      <c r="DR16" s="643"/>
      <c r="DS16" s="643"/>
      <c r="DT16" s="643"/>
      <c r="DU16" s="643"/>
      <c r="DV16" s="643"/>
      <c r="DW16" s="643"/>
      <c r="DX16" s="643"/>
      <c r="DY16" s="643"/>
      <c r="DZ16" s="643"/>
      <c r="EA16" s="643"/>
      <c r="EB16" s="643"/>
      <c r="EC16" s="688"/>
    </row>
    <row r="17" spans="2:133" ht="11.25" customHeight="1" x14ac:dyDescent="0.15">
      <c r="B17" s="639" t="s">
        <v>265</v>
      </c>
      <c r="C17" s="640"/>
      <c r="D17" s="640"/>
      <c r="E17" s="640"/>
      <c r="F17" s="640"/>
      <c r="G17" s="640"/>
      <c r="H17" s="640"/>
      <c r="I17" s="640"/>
      <c r="J17" s="640"/>
      <c r="K17" s="640"/>
      <c r="L17" s="640"/>
      <c r="M17" s="640"/>
      <c r="N17" s="640"/>
      <c r="O17" s="640"/>
      <c r="P17" s="640"/>
      <c r="Q17" s="641"/>
      <c r="R17" s="642">
        <v>2035</v>
      </c>
      <c r="S17" s="643"/>
      <c r="T17" s="643"/>
      <c r="U17" s="643"/>
      <c r="V17" s="643"/>
      <c r="W17" s="643"/>
      <c r="X17" s="643"/>
      <c r="Y17" s="644"/>
      <c r="Z17" s="675">
        <v>0</v>
      </c>
      <c r="AA17" s="675"/>
      <c r="AB17" s="675"/>
      <c r="AC17" s="675"/>
      <c r="AD17" s="676">
        <v>2035</v>
      </c>
      <c r="AE17" s="676"/>
      <c r="AF17" s="676"/>
      <c r="AG17" s="676"/>
      <c r="AH17" s="676"/>
      <c r="AI17" s="676"/>
      <c r="AJ17" s="676"/>
      <c r="AK17" s="676"/>
      <c r="AL17" s="645">
        <v>0.2</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138</v>
      </c>
      <c r="BH17" s="643"/>
      <c r="BI17" s="643"/>
      <c r="BJ17" s="643"/>
      <c r="BK17" s="643"/>
      <c r="BL17" s="643"/>
      <c r="BM17" s="643"/>
      <c r="BN17" s="644"/>
      <c r="BO17" s="675" t="s">
        <v>129</v>
      </c>
      <c r="BP17" s="675"/>
      <c r="BQ17" s="675"/>
      <c r="BR17" s="675"/>
      <c r="BS17" s="648" t="s">
        <v>129</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182229</v>
      </c>
      <c r="CS17" s="643"/>
      <c r="CT17" s="643"/>
      <c r="CU17" s="643"/>
      <c r="CV17" s="643"/>
      <c r="CW17" s="643"/>
      <c r="CX17" s="643"/>
      <c r="CY17" s="644"/>
      <c r="CZ17" s="675">
        <v>2.8</v>
      </c>
      <c r="DA17" s="675"/>
      <c r="DB17" s="675"/>
      <c r="DC17" s="675"/>
      <c r="DD17" s="648" t="s">
        <v>129</v>
      </c>
      <c r="DE17" s="643"/>
      <c r="DF17" s="643"/>
      <c r="DG17" s="643"/>
      <c r="DH17" s="643"/>
      <c r="DI17" s="643"/>
      <c r="DJ17" s="643"/>
      <c r="DK17" s="643"/>
      <c r="DL17" s="643"/>
      <c r="DM17" s="643"/>
      <c r="DN17" s="643"/>
      <c r="DO17" s="643"/>
      <c r="DP17" s="644"/>
      <c r="DQ17" s="648">
        <v>182229</v>
      </c>
      <c r="DR17" s="643"/>
      <c r="DS17" s="643"/>
      <c r="DT17" s="643"/>
      <c r="DU17" s="643"/>
      <c r="DV17" s="643"/>
      <c r="DW17" s="643"/>
      <c r="DX17" s="643"/>
      <c r="DY17" s="643"/>
      <c r="DZ17" s="643"/>
      <c r="EA17" s="643"/>
      <c r="EB17" s="643"/>
      <c r="EC17" s="688"/>
    </row>
    <row r="18" spans="2:133" ht="11.25" customHeight="1" x14ac:dyDescent="0.15">
      <c r="B18" s="639" t="s">
        <v>268</v>
      </c>
      <c r="C18" s="640"/>
      <c r="D18" s="640"/>
      <c r="E18" s="640"/>
      <c r="F18" s="640"/>
      <c r="G18" s="640"/>
      <c r="H18" s="640"/>
      <c r="I18" s="640"/>
      <c r="J18" s="640"/>
      <c r="K18" s="640"/>
      <c r="L18" s="640"/>
      <c r="M18" s="640"/>
      <c r="N18" s="640"/>
      <c r="O18" s="640"/>
      <c r="P18" s="640"/>
      <c r="Q18" s="641"/>
      <c r="R18" s="642">
        <v>1231</v>
      </c>
      <c r="S18" s="643"/>
      <c r="T18" s="643"/>
      <c r="U18" s="643"/>
      <c r="V18" s="643"/>
      <c r="W18" s="643"/>
      <c r="X18" s="643"/>
      <c r="Y18" s="644"/>
      <c r="Z18" s="675">
        <v>0</v>
      </c>
      <c r="AA18" s="675"/>
      <c r="AB18" s="675"/>
      <c r="AC18" s="675"/>
      <c r="AD18" s="676">
        <v>1231</v>
      </c>
      <c r="AE18" s="676"/>
      <c r="AF18" s="676"/>
      <c r="AG18" s="676"/>
      <c r="AH18" s="676"/>
      <c r="AI18" s="676"/>
      <c r="AJ18" s="676"/>
      <c r="AK18" s="676"/>
      <c r="AL18" s="645">
        <v>0.1</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138</v>
      </c>
      <c r="BH18" s="643"/>
      <c r="BI18" s="643"/>
      <c r="BJ18" s="643"/>
      <c r="BK18" s="643"/>
      <c r="BL18" s="643"/>
      <c r="BM18" s="643"/>
      <c r="BN18" s="644"/>
      <c r="BO18" s="675" t="s">
        <v>138</v>
      </c>
      <c r="BP18" s="675"/>
      <c r="BQ18" s="675"/>
      <c r="BR18" s="675"/>
      <c r="BS18" s="648" t="s">
        <v>129</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228</v>
      </c>
      <c r="CS18" s="643"/>
      <c r="CT18" s="643"/>
      <c r="CU18" s="643"/>
      <c r="CV18" s="643"/>
      <c r="CW18" s="643"/>
      <c r="CX18" s="643"/>
      <c r="CY18" s="644"/>
      <c r="CZ18" s="675" t="s">
        <v>129</v>
      </c>
      <c r="DA18" s="675"/>
      <c r="DB18" s="675"/>
      <c r="DC18" s="675"/>
      <c r="DD18" s="648" t="s">
        <v>228</v>
      </c>
      <c r="DE18" s="643"/>
      <c r="DF18" s="643"/>
      <c r="DG18" s="643"/>
      <c r="DH18" s="643"/>
      <c r="DI18" s="643"/>
      <c r="DJ18" s="643"/>
      <c r="DK18" s="643"/>
      <c r="DL18" s="643"/>
      <c r="DM18" s="643"/>
      <c r="DN18" s="643"/>
      <c r="DO18" s="643"/>
      <c r="DP18" s="644"/>
      <c r="DQ18" s="648" t="s">
        <v>138</v>
      </c>
      <c r="DR18" s="643"/>
      <c r="DS18" s="643"/>
      <c r="DT18" s="643"/>
      <c r="DU18" s="643"/>
      <c r="DV18" s="643"/>
      <c r="DW18" s="643"/>
      <c r="DX18" s="643"/>
      <c r="DY18" s="643"/>
      <c r="DZ18" s="643"/>
      <c r="EA18" s="643"/>
      <c r="EB18" s="643"/>
      <c r="EC18" s="688"/>
    </row>
    <row r="19" spans="2:133" ht="11.25" customHeight="1" x14ac:dyDescent="0.15">
      <c r="B19" s="639" t="s">
        <v>271</v>
      </c>
      <c r="C19" s="640"/>
      <c r="D19" s="640"/>
      <c r="E19" s="640"/>
      <c r="F19" s="640"/>
      <c r="G19" s="640"/>
      <c r="H19" s="640"/>
      <c r="I19" s="640"/>
      <c r="J19" s="640"/>
      <c r="K19" s="640"/>
      <c r="L19" s="640"/>
      <c r="M19" s="640"/>
      <c r="N19" s="640"/>
      <c r="O19" s="640"/>
      <c r="P19" s="640"/>
      <c r="Q19" s="641"/>
      <c r="R19" s="642">
        <v>605</v>
      </c>
      <c r="S19" s="643"/>
      <c r="T19" s="643"/>
      <c r="U19" s="643"/>
      <c r="V19" s="643"/>
      <c r="W19" s="643"/>
      <c r="X19" s="643"/>
      <c r="Y19" s="644"/>
      <c r="Z19" s="675">
        <v>0</v>
      </c>
      <c r="AA19" s="675"/>
      <c r="AB19" s="675"/>
      <c r="AC19" s="675"/>
      <c r="AD19" s="676">
        <v>605</v>
      </c>
      <c r="AE19" s="676"/>
      <c r="AF19" s="676"/>
      <c r="AG19" s="676"/>
      <c r="AH19" s="676"/>
      <c r="AI19" s="676"/>
      <c r="AJ19" s="676"/>
      <c r="AK19" s="676"/>
      <c r="AL19" s="645">
        <v>0.1</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t="s">
        <v>129</v>
      </c>
      <c r="BH19" s="643"/>
      <c r="BI19" s="643"/>
      <c r="BJ19" s="643"/>
      <c r="BK19" s="643"/>
      <c r="BL19" s="643"/>
      <c r="BM19" s="643"/>
      <c r="BN19" s="644"/>
      <c r="BO19" s="675" t="s">
        <v>129</v>
      </c>
      <c r="BP19" s="675"/>
      <c r="BQ19" s="675"/>
      <c r="BR19" s="675"/>
      <c r="BS19" s="648" t="s">
        <v>138</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228</v>
      </c>
      <c r="CS19" s="643"/>
      <c r="CT19" s="643"/>
      <c r="CU19" s="643"/>
      <c r="CV19" s="643"/>
      <c r="CW19" s="643"/>
      <c r="CX19" s="643"/>
      <c r="CY19" s="644"/>
      <c r="CZ19" s="675" t="s">
        <v>228</v>
      </c>
      <c r="DA19" s="675"/>
      <c r="DB19" s="675"/>
      <c r="DC19" s="675"/>
      <c r="DD19" s="648" t="s">
        <v>228</v>
      </c>
      <c r="DE19" s="643"/>
      <c r="DF19" s="643"/>
      <c r="DG19" s="643"/>
      <c r="DH19" s="643"/>
      <c r="DI19" s="643"/>
      <c r="DJ19" s="643"/>
      <c r="DK19" s="643"/>
      <c r="DL19" s="643"/>
      <c r="DM19" s="643"/>
      <c r="DN19" s="643"/>
      <c r="DO19" s="643"/>
      <c r="DP19" s="644"/>
      <c r="DQ19" s="648" t="s">
        <v>228</v>
      </c>
      <c r="DR19" s="643"/>
      <c r="DS19" s="643"/>
      <c r="DT19" s="643"/>
      <c r="DU19" s="643"/>
      <c r="DV19" s="643"/>
      <c r="DW19" s="643"/>
      <c r="DX19" s="643"/>
      <c r="DY19" s="643"/>
      <c r="DZ19" s="643"/>
      <c r="EA19" s="643"/>
      <c r="EB19" s="643"/>
      <c r="EC19" s="688"/>
    </row>
    <row r="20" spans="2:133" ht="11.25" customHeight="1" x14ac:dyDescent="0.15">
      <c r="B20" s="639" t="s">
        <v>274</v>
      </c>
      <c r="C20" s="640"/>
      <c r="D20" s="640"/>
      <c r="E20" s="640"/>
      <c r="F20" s="640"/>
      <c r="G20" s="640"/>
      <c r="H20" s="640"/>
      <c r="I20" s="640"/>
      <c r="J20" s="640"/>
      <c r="K20" s="640"/>
      <c r="L20" s="640"/>
      <c r="M20" s="640"/>
      <c r="N20" s="640"/>
      <c r="O20" s="640"/>
      <c r="P20" s="640"/>
      <c r="Q20" s="641"/>
      <c r="R20" s="642">
        <v>545</v>
      </c>
      <c r="S20" s="643"/>
      <c r="T20" s="643"/>
      <c r="U20" s="643"/>
      <c r="V20" s="643"/>
      <c r="W20" s="643"/>
      <c r="X20" s="643"/>
      <c r="Y20" s="644"/>
      <c r="Z20" s="675">
        <v>0</v>
      </c>
      <c r="AA20" s="675"/>
      <c r="AB20" s="675"/>
      <c r="AC20" s="675"/>
      <c r="AD20" s="676">
        <v>545</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t="s">
        <v>228</v>
      </c>
      <c r="BH20" s="643"/>
      <c r="BI20" s="643"/>
      <c r="BJ20" s="643"/>
      <c r="BK20" s="643"/>
      <c r="BL20" s="643"/>
      <c r="BM20" s="643"/>
      <c r="BN20" s="644"/>
      <c r="BO20" s="675" t="s">
        <v>228</v>
      </c>
      <c r="BP20" s="675"/>
      <c r="BQ20" s="675"/>
      <c r="BR20" s="675"/>
      <c r="BS20" s="648" t="s">
        <v>129</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6424742</v>
      </c>
      <c r="CS20" s="643"/>
      <c r="CT20" s="643"/>
      <c r="CU20" s="643"/>
      <c r="CV20" s="643"/>
      <c r="CW20" s="643"/>
      <c r="CX20" s="643"/>
      <c r="CY20" s="644"/>
      <c r="CZ20" s="675">
        <v>100</v>
      </c>
      <c r="DA20" s="675"/>
      <c r="DB20" s="675"/>
      <c r="DC20" s="675"/>
      <c r="DD20" s="648">
        <v>2914353</v>
      </c>
      <c r="DE20" s="643"/>
      <c r="DF20" s="643"/>
      <c r="DG20" s="643"/>
      <c r="DH20" s="643"/>
      <c r="DI20" s="643"/>
      <c r="DJ20" s="643"/>
      <c r="DK20" s="643"/>
      <c r="DL20" s="643"/>
      <c r="DM20" s="643"/>
      <c r="DN20" s="643"/>
      <c r="DO20" s="643"/>
      <c r="DP20" s="644"/>
      <c r="DQ20" s="648">
        <v>1702006</v>
      </c>
      <c r="DR20" s="643"/>
      <c r="DS20" s="643"/>
      <c r="DT20" s="643"/>
      <c r="DU20" s="643"/>
      <c r="DV20" s="643"/>
      <c r="DW20" s="643"/>
      <c r="DX20" s="643"/>
      <c r="DY20" s="643"/>
      <c r="DZ20" s="643"/>
      <c r="EA20" s="643"/>
      <c r="EB20" s="643"/>
      <c r="EC20" s="688"/>
    </row>
    <row r="21" spans="2:133" ht="11.25" customHeight="1" x14ac:dyDescent="0.15">
      <c r="B21" s="639" t="s">
        <v>277</v>
      </c>
      <c r="C21" s="640"/>
      <c r="D21" s="640"/>
      <c r="E21" s="640"/>
      <c r="F21" s="640"/>
      <c r="G21" s="640"/>
      <c r="H21" s="640"/>
      <c r="I21" s="640"/>
      <c r="J21" s="640"/>
      <c r="K21" s="640"/>
      <c r="L21" s="640"/>
      <c r="M21" s="640"/>
      <c r="N21" s="640"/>
      <c r="O21" s="640"/>
      <c r="P21" s="640"/>
      <c r="Q21" s="641"/>
      <c r="R21" s="642">
        <v>81</v>
      </c>
      <c r="S21" s="643"/>
      <c r="T21" s="643"/>
      <c r="U21" s="643"/>
      <c r="V21" s="643"/>
      <c r="W21" s="643"/>
      <c r="X21" s="643"/>
      <c r="Y21" s="644"/>
      <c r="Z21" s="675">
        <v>0</v>
      </c>
      <c r="AA21" s="675"/>
      <c r="AB21" s="675"/>
      <c r="AC21" s="675"/>
      <c r="AD21" s="676">
        <v>81</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t="s">
        <v>138</v>
      </c>
      <c r="BH21" s="643"/>
      <c r="BI21" s="643"/>
      <c r="BJ21" s="643"/>
      <c r="BK21" s="643"/>
      <c r="BL21" s="643"/>
      <c r="BM21" s="643"/>
      <c r="BN21" s="644"/>
      <c r="BO21" s="675" t="s">
        <v>228</v>
      </c>
      <c r="BP21" s="675"/>
      <c r="BQ21" s="675"/>
      <c r="BR21" s="675"/>
      <c r="BS21" s="648" t="s">
        <v>228</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1172304</v>
      </c>
      <c r="S22" s="643"/>
      <c r="T22" s="643"/>
      <c r="U22" s="643"/>
      <c r="V22" s="643"/>
      <c r="W22" s="643"/>
      <c r="X22" s="643"/>
      <c r="Y22" s="644"/>
      <c r="Z22" s="675">
        <v>17.899999999999999</v>
      </c>
      <c r="AA22" s="675"/>
      <c r="AB22" s="675"/>
      <c r="AC22" s="675"/>
      <c r="AD22" s="676">
        <v>777967</v>
      </c>
      <c r="AE22" s="676"/>
      <c r="AF22" s="676"/>
      <c r="AG22" s="676"/>
      <c r="AH22" s="676"/>
      <c r="AI22" s="676"/>
      <c r="AJ22" s="676"/>
      <c r="AK22" s="676"/>
      <c r="AL22" s="645">
        <v>80.2</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228</v>
      </c>
      <c r="BH22" s="643"/>
      <c r="BI22" s="643"/>
      <c r="BJ22" s="643"/>
      <c r="BK22" s="643"/>
      <c r="BL22" s="643"/>
      <c r="BM22" s="643"/>
      <c r="BN22" s="644"/>
      <c r="BO22" s="675" t="s">
        <v>129</v>
      </c>
      <c r="BP22" s="675"/>
      <c r="BQ22" s="675"/>
      <c r="BR22" s="675"/>
      <c r="BS22" s="648" t="s">
        <v>138</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777967</v>
      </c>
      <c r="S23" s="643"/>
      <c r="T23" s="643"/>
      <c r="U23" s="643"/>
      <c r="V23" s="643"/>
      <c r="W23" s="643"/>
      <c r="X23" s="643"/>
      <c r="Y23" s="644"/>
      <c r="Z23" s="675">
        <v>11.9</v>
      </c>
      <c r="AA23" s="675"/>
      <c r="AB23" s="675"/>
      <c r="AC23" s="675"/>
      <c r="AD23" s="676">
        <v>777967</v>
      </c>
      <c r="AE23" s="676"/>
      <c r="AF23" s="676"/>
      <c r="AG23" s="676"/>
      <c r="AH23" s="676"/>
      <c r="AI23" s="676"/>
      <c r="AJ23" s="676"/>
      <c r="AK23" s="676"/>
      <c r="AL23" s="645">
        <v>80.2</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t="s">
        <v>228</v>
      </c>
      <c r="BH23" s="643"/>
      <c r="BI23" s="643"/>
      <c r="BJ23" s="643"/>
      <c r="BK23" s="643"/>
      <c r="BL23" s="643"/>
      <c r="BM23" s="643"/>
      <c r="BN23" s="644"/>
      <c r="BO23" s="675" t="s">
        <v>228</v>
      </c>
      <c r="BP23" s="675"/>
      <c r="BQ23" s="675"/>
      <c r="BR23" s="675"/>
      <c r="BS23" s="648" t="s">
        <v>228</v>
      </c>
      <c r="BT23" s="643"/>
      <c r="BU23" s="643"/>
      <c r="BV23" s="643"/>
      <c r="BW23" s="643"/>
      <c r="BX23" s="643"/>
      <c r="BY23" s="643"/>
      <c r="BZ23" s="643"/>
      <c r="CA23" s="643"/>
      <c r="CB23" s="688"/>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92046</v>
      </c>
      <c r="S24" s="643"/>
      <c r="T24" s="643"/>
      <c r="U24" s="643"/>
      <c r="V24" s="643"/>
      <c r="W24" s="643"/>
      <c r="X24" s="643"/>
      <c r="Y24" s="644"/>
      <c r="Z24" s="675">
        <v>1.4</v>
      </c>
      <c r="AA24" s="675"/>
      <c r="AB24" s="675"/>
      <c r="AC24" s="675"/>
      <c r="AD24" s="676" t="s">
        <v>228</v>
      </c>
      <c r="AE24" s="676"/>
      <c r="AF24" s="676"/>
      <c r="AG24" s="676"/>
      <c r="AH24" s="676"/>
      <c r="AI24" s="676"/>
      <c r="AJ24" s="676"/>
      <c r="AK24" s="676"/>
      <c r="AL24" s="645" t="s">
        <v>129</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129</v>
      </c>
      <c r="BH24" s="643"/>
      <c r="BI24" s="643"/>
      <c r="BJ24" s="643"/>
      <c r="BK24" s="643"/>
      <c r="BL24" s="643"/>
      <c r="BM24" s="643"/>
      <c r="BN24" s="644"/>
      <c r="BO24" s="675" t="s">
        <v>228</v>
      </c>
      <c r="BP24" s="675"/>
      <c r="BQ24" s="675"/>
      <c r="BR24" s="675"/>
      <c r="BS24" s="648" t="s">
        <v>228</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617826</v>
      </c>
      <c r="CS24" s="698"/>
      <c r="CT24" s="698"/>
      <c r="CU24" s="698"/>
      <c r="CV24" s="698"/>
      <c r="CW24" s="698"/>
      <c r="CX24" s="698"/>
      <c r="CY24" s="741"/>
      <c r="CZ24" s="742">
        <v>9.6</v>
      </c>
      <c r="DA24" s="717"/>
      <c r="DB24" s="717"/>
      <c r="DC24" s="745"/>
      <c r="DD24" s="740">
        <v>557339</v>
      </c>
      <c r="DE24" s="698"/>
      <c r="DF24" s="698"/>
      <c r="DG24" s="698"/>
      <c r="DH24" s="698"/>
      <c r="DI24" s="698"/>
      <c r="DJ24" s="698"/>
      <c r="DK24" s="741"/>
      <c r="DL24" s="740">
        <v>517380</v>
      </c>
      <c r="DM24" s="698"/>
      <c r="DN24" s="698"/>
      <c r="DO24" s="698"/>
      <c r="DP24" s="698"/>
      <c r="DQ24" s="698"/>
      <c r="DR24" s="698"/>
      <c r="DS24" s="698"/>
      <c r="DT24" s="698"/>
      <c r="DU24" s="698"/>
      <c r="DV24" s="741"/>
      <c r="DW24" s="742">
        <v>51.8</v>
      </c>
      <c r="DX24" s="717"/>
      <c r="DY24" s="717"/>
      <c r="DZ24" s="717"/>
      <c r="EA24" s="717"/>
      <c r="EB24" s="717"/>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v>302291</v>
      </c>
      <c r="S25" s="643"/>
      <c r="T25" s="643"/>
      <c r="U25" s="643"/>
      <c r="V25" s="643"/>
      <c r="W25" s="643"/>
      <c r="X25" s="643"/>
      <c r="Y25" s="644"/>
      <c r="Z25" s="675">
        <v>4.5999999999999996</v>
      </c>
      <c r="AA25" s="675"/>
      <c r="AB25" s="675"/>
      <c r="AC25" s="675"/>
      <c r="AD25" s="676" t="s">
        <v>138</v>
      </c>
      <c r="AE25" s="676"/>
      <c r="AF25" s="676"/>
      <c r="AG25" s="676"/>
      <c r="AH25" s="676"/>
      <c r="AI25" s="676"/>
      <c r="AJ25" s="676"/>
      <c r="AK25" s="676"/>
      <c r="AL25" s="645" t="s">
        <v>228</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129</v>
      </c>
      <c r="BH25" s="643"/>
      <c r="BI25" s="643"/>
      <c r="BJ25" s="643"/>
      <c r="BK25" s="643"/>
      <c r="BL25" s="643"/>
      <c r="BM25" s="643"/>
      <c r="BN25" s="644"/>
      <c r="BO25" s="675" t="s">
        <v>138</v>
      </c>
      <c r="BP25" s="675"/>
      <c r="BQ25" s="675"/>
      <c r="BR25" s="675"/>
      <c r="BS25" s="648" t="s">
        <v>228</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361169</v>
      </c>
      <c r="CS25" s="661"/>
      <c r="CT25" s="661"/>
      <c r="CU25" s="661"/>
      <c r="CV25" s="661"/>
      <c r="CW25" s="661"/>
      <c r="CX25" s="661"/>
      <c r="CY25" s="662"/>
      <c r="CZ25" s="645">
        <v>5.6</v>
      </c>
      <c r="DA25" s="663"/>
      <c r="DB25" s="663"/>
      <c r="DC25" s="664"/>
      <c r="DD25" s="648">
        <v>351528</v>
      </c>
      <c r="DE25" s="661"/>
      <c r="DF25" s="661"/>
      <c r="DG25" s="661"/>
      <c r="DH25" s="661"/>
      <c r="DI25" s="661"/>
      <c r="DJ25" s="661"/>
      <c r="DK25" s="662"/>
      <c r="DL25" s="648">
        <v>319926</v>
      </c>
      <c r="DM25" s="661"/>
      <c r="DN25" s="661"/>
      <c r="DO25" s="661"/>
      <c r="DP25" s="661"/>
      <c r="DQ25" s="661"/>
      <c r="DR25" s="661"/>
      <c r="DS25" s="661"/>
      <c r="DT25" s="661"/>
      <c r="DU25" s="661"/>
      <c r="DV25" s="662"/>
      <c r="DW25" s="645">
        <v>32.1</v>
      </c>
      <c r="DX25" s="663"/>
      <c r="DY25" s="663"/>
      <c r="DZ25" s="663"/>
      <c r="EA25" s="663"/>
      <c r="EB25" s="663"/>
      <c r="EC25" s="681"/>
    </row>
    <row r="26" spans="2:133" ht="11.25" customHeight="1" x14ac:dyDescent="0.15">
      <c r="B26" s="639" t="s">
        <v>295</v>
      </c>
      <c r="C26" s="640"/>
      <c r="D26" s="640"/>
      <c r="E26" s="640"/>
      <c r="F26" s="640"/>
      <c r="G26" s="640"/>
      <c r="H26" s="640"/>
      <c r="I26" s="640"/>
      <c r="J26" s="640"/>
      <c r="K26" s="640"/>
      <c r="L26" s="640"/>
      <c r="M26" s="640"/>
      <c r="N26" s="640"/>
      <c r="O26" s="640"/>
      <c r="P26" s="640"/>
      <c r="Q26" s="641"/>
      <c r="R26" s="642">
        <v>1364125</v>
      </c>
      <c r="S26" s="643"/>
      <c r="T26" s="643"/>
      <c r="U26" s="643"/>
      <c r="V26" s="643"/>
      <c r="W26" s="643"/>
      <c r="X26" s="643"/>
      <c r="Y26" s="644"/>
      <c r="Z26" s="675">
        <v>20.9</v>
      </c>
      <c r="AA26" s="675"/>
      <c r="AB26" s="675"/>
      <c r="AC26" s="675"/>
      <c r="AD26" s="676">
        <v>969788</v>
      </c>
      <c r="AE26" s="676"/>
      <c r="AF26" s="676"/>
      <c r="AG26" s="676"/>
      <c r="AH26" s="676"/>
      <c r="AI26" s="676"/>
      <c r="AJ26" s="676"/>
      <c r="AK26" s="676"/>
      <c r="AL26" s="645">
        <v>100</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138</v>
      </c>
      <c r="BH26" s="643"/>
      <c r="BI26" s="643"/>
      <c r="BJ26" s="643"/>
      <c r="BK26" s="643"/>
      <c r="BL26" s="643"/>
      <c r="BM26" s="643"/>
      <c r="BN26" s="644"/>
      <c r="BO26" s="675" t="s">
        <v>228</v>
      </c>
      <c r="BP26" s="675"/>
      <c r="BQ26" s="675"/>
      <c r="BR26" s="675"/>
      <c r="BS26" s="648" t="s">
        <v>228</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200626</v>
      </c>
      <c r="CS26" s="643"/>
      <c r="CT26" s="643"/>
      <c r="CU26" s="643"/>
      <c r="CV26" s="643"/>
      <c r="CW26" s="643"/>
      <c r="CX26" s="643"/>
      <c r="CY26" s="644"/>
      <c r="CZ26" s="645">
        <v>3.1</v>
      </c>
      <c r="DA26" s="663"/>
      <c r="DB26" s="663"/>
      <c r="DC26" s="664"/>
      <c r="DD26" s="648">
        <v>197073</v>
      </c>
      <c r="DE26" s="643"/>
      <c r="DF26" s="643"/>
      <c r="DG26" s="643"/>
      <c r="DH26" s="643"/>
      <c r="DI26" s="643"/>
      <c r="DJ26" s="643"/>
      <c r="DK26" s="644"/>
      <c r="DL26" s="648" t="s">
        <v>138</v>
      </c>
      <c r="DM26" s="643"/>
      <c r="DN26" s="643"/>
      <c r="DO26" s="643"/>
      <c r="DP26" s="643"/>
      <c r="DQ26" s="643"/>
      <c r="DR26" s="643"/>
      <c r="DS26" s="643"/>
      <c r="DT26" s="643"/>
      <c r="DU26" s="643"/>
      <c r="DV26" s="644"/>
      <c r="DW26" s="645" t="s">
        <v>228</v>
      </c>
      <c r="DX26" s="663"/>
      <c r="DY26" s="663"/>
      <c r="DZ26" s="663"/>
      <c r="EA26" s="663"/>
      <c r="EB26" s="663"/>
      <c r="EC26" s="681"/>
    </row>
    <row r="27" spans="2:133" ht="11.25" customHeight="1" x14ac:dyDescent="0.15">
      <c r="B27" s="639" t="s">
        <v>298</v>
      </c>
      <c r="C27" s="640"/>
      <c r="D27" s="640"/>
      <c r="E27" s="640"/>
      <c r="F27" s="640"/>
      <c r="G27" s="640"/>
      <c r="H27" s="640"/>
      <c r="I27" s="640"/>
      <c r="J27" s="640"/>
      <c r="K27" s="640"/>
      <c r="L27" s="640"/>
      <c r="M27" s="640"/>
      <c r="N27" s="640"/>
      <c r="O27" s="640"/>
      <c r="P27" s="640"/>
      <c r="Q27" s="641"/>
      <c r="R27" s="642" t="s">
        <v>138</v>
      </c>
      <c r="S27" s="643"/>
      <c r="T27" s="643"/>
      <c r="U27" s="643"/>
      <c r="V27" s="643"/>
      <c r="W27" s="643"/>
      <c r="X27" s="643"/>
      <c r="Y27" s="644"/>
      <c r="Z27" s="675" t="s">
        <v>228</v>
      </c>
      <c r="AA27" s="675"/>
      <c r="AB27" s="675"/>
      <c r="AC27" s="675"/>
      <c r="AD27" s="676" t="s">
        <v>138</v>
      </c>
      <c r="AE27" s="676"/>
      <c r="AF27" s="676"/>
      <c r="AG27" s="676"/>
      <c r="AH27" s="676"/>
      <c r="AI27" s="676"/>
      <c r="AJ27" s="676"/>
      <c r="AK27" s="676"/>
      <c r="AL27" s="645" t="s">
        <v>129</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135563</v>
      </c>
      <c r="BH27" s="643"/>
      <c r="BI27" s="643"/>
      <c r="BJ27" s="643"/>
      <c r="BK27" s="643"/>
      <c r="BL27" s="643"/>
      <c r="BM27" s="643"/>
      <c r="BN27" s="644"/>
      <c r="BO27" s="675">
        <v>100</v>
      </c>
      <c r="BP27" s="675"/>
      <c r="BQ27" s="675"/>
      <c r="BR27" s="675"/>
      <c r="BS27" s="648" t="s">
        <v>228</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74428</v>
      </c>
      <c r="CS27" s="661"/>
      <c r="CT27" s="661"/>
      <c r="CU27" s="661"/>
      <c r="CV27" s="661"/>
      <c r="CW27" s="661"/>
      <c r="CX27" s="661"/>
      <c r="CY27" s="662"/>
      <c r="CZ27" s="645">
        <v>1.2</v>
      </c>
      <c r="DA27" s="663"/>
      <c r="DB27" s="663"/>
      <c r="DC27" s="664"/>
      <c r="DD27" s="648">
        <v>23582</v>
      </c>
      <c r="DE27" s="661"/>
      <c r="DF27" s="661"/>
      <c r="DG27" s="661"/>
      <c r="DH27" s="661"/>
      <c r="DI27" s="661"/>
      <c r="DJ27" s="661"/>
      <c r="DK27" s="662"/>
      <c r="DL27" s="648">
        <v>15225</v>
      </c>
      <c r="DM27" s="661"/>
      <c r="DN27" s="661"/>
      <c r="DO27" s="661"/>
      <c r="DP27" s="661"/>
      <c r="DQ27" s="661"/>
      <c r="DR27" s="661"/>
      <c r="DS27" s="661"/>
      <c r="DT27" s="661"/>
      <c r="DU27" s="661"/>
      <c r="DV27" s="662"/>
      <c r="DW27" s="645">
        <v>1.5</v>
      </c>
      <c r="DX27" s="663"/>
      <c r="DY27" s="663"/>
      <c r="DZ27" s="663"/>
      <c r="EA27" s="663"/>
      <c r="EB27" s="663"/>
      <c r="EC27" s="681"/>
    </row>
    <row r="28" spans="2:133" ht="11.25" customHeight="1" x14ac:dyDescent="0.15">
      <c r="B28" s="639" t="s">
        <v>301</v>
      </c>
      <c r="C28" s="640"/>
      <c r="D28" s="640"/>
      <c r="E28" s="640"/>
      <c r="F28" s="640"/>
      <c r="G28" s="640"/>
      <c r="H28" s="640"/>
      <c r="I28" s="640"/>
      <c r="J28" s="640"/>
      <c r="K28" s="640"/>
      <c r="L28" s="640"/>
      <c r="M28" s="640"/>
      <c r="N28" s="640"/>
      <c r="O28" s="640"/>
      <c r="P28" s="640"/>
      <c r="Q28" s="641"/>
      <c r="R28" s="642">
        <v>5626</v>
      </c>
      <c r="S28" s="643"/>
      <c r="T28" s="643"/>
      <c r="U28" s="643"/>
      <c r="V28" s="643"/>
      <c r="W28" s="643"/>
      <c r="X28" s="643"/>
      <c r="Y28" s="644"/>
      <c r="Z28" s="675">
        <v>0.1</v>
      </c>
      <c r="AA28" s="675"/>
      <c r="AB28" s="675"/>
      <c r="AC28" s="675"/>
      <c r="AD28" s="676" t="s">
        <v>228</v>
      </c>
      <c r="AE28" s="676"/>
      <c r="AF28" s="676"/>
      <c r="AG28" s="676"/>
      <c r="AH28" s="676"/>
      <c r="AI28" s="676"/>
      <c r="AJ28" s="676"/>
      <c r="AK28" s="676"/>
      <c r="AL28" s="645" t="s">
        <v>228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182229</v>
      </c>
      <c r="CS28" s="643"/>
      <c r="CT28" s="643"/>
      <c r="CU28" s="643"/>
      <c r="CV28" s="643"/>
      <c r="CW28" s="643"/>
      <c r="CX28" s="643"/>
      <c r="CY28" s="644"/>
      <c r="CZ28" s="645">
        <v>2.8</v>
      </c>
      <c r="DA28" s="663"/>
      <c r="DB28" s="663"/>
      <c r="DC28" s="664"/>
      <c r="DD28" s="648">
        <v>182229</v>
      </c>
      <c r="DE28" s="643"/>
      <c r="DF28" s="643"/>
      <c r="DG28" s="643"/>
      <c r="DH28" s="643"/>
      <c r="DI28" s="643"/>
      <c r="DJ28" s="643"/>
      <c r="DK28" s="644"/>
      <c r="DL28" s="648">
        <v>182229</v>
      </c>
      <c r="DM28" s="643"/>
      <c r="DN28" s="643"/>
      <c r="DO28" s="643"/>
      <c r="DP28" s="643"/>
      <c r="DQ28" s="643"/>
      <c r="DR28" s="643"/>
      <c r="DS28" s="643"/>
      <c r="DT28" s="643"/>
      <c r="DU28" s="643"/>
      <c r="DV28" s="644"/>
      <c r="DW28" s="645">
        <v>18.3</v>
      </c>
      <c r="DX28" s="663"/>
      <c r="DY28" s="663"/>
      <c r="DZ28" s="663"/>
      <c r="EA28" s="663"/>
      <c r="EB28" s="663"/>
      <c r="EC28" s="681"/>
    </row>
    <row r="29" spans="2:133" ht="11.25" customHeight="1" x14ac:dyDescent="0.15">
      <c r="B29" s="639" t="s">
        <v>303</v>
      </c>
      <c r="C29" s="640"/>
      <c r="D29" s="640"/>
      <c r="E29" s="640"/>
      <c r="F29" s="640"/>
      <c r="G29" s="640"/>
      <c r="H29" s="640"/>
      <c r="I29" s="640"/>
      <c r="J29" s="640"/>
      <c r="K29" s="640"/>
      <c r="L29" s="640"/>
      <c r="M29" s="640"/>
      <c r="N29" s="640"/>
      <c r="O29" s="640"/>
      <c r="P29" s="640"/>
      <c r="Q29" s="641"/>
      <c r="R29" s="642">
        <v>38441</v>
      </c>
      <c r="S29" s="643"/>
      <c r="T29" s="643"/>
      <c r="U29" s="643"/>
      <c r="V29" s="643"/>
      <c r="W29" s="643"/>
      <c r="X29" s="643"/>
      <c r="Y29" s="644"/>
      <c r="Z29" s="675">
        <v>0.6</v>
      </c>
      <c r="AA29" s="675"/>
      <c r="AB29" s="675"/>
      <c r="AC29" s="675"/>
      <c r="AD29" s="676" t="s">
        <v>228</v>
      </c>
      <c r="AE29" s="676"/>
      <c r="AF29" s="676"/>
      <c r="AG29" s="676"/>
      <c r="AH29" s="676"/>
      <c r="AI29" s="676"/>
      <c r="AJ29" s="676"/>
      <c r="AK29" s="676"/>
      <c r="AL29" s="645" t="s">
        <v>228</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305</v>
      </c>
      <c r="CG29" s="686"/>
      <c r="CH29" s="686"/>
      <c r="CI29" s="686"/>
      <c r="CJ29" s="686"/>
      <c r="CK29" s="686"/>
      <c r="CL29" s="686"/>
      <c r="CM29" s="686"/>
      <c r="CN29" s="686"/>
      <c r="CO29" s="686"/>
      <c r="CP29" s="686"/>
      <c r="CQ29" s="687"/>
      <c r="CR29" s="642">
        <v>182229</v>
      </c>
      <c r="CS29" s="661"/>
      <c r="CT29" s="661"/>
      <c r="CU29" s="661"/>
      <c r="CV29" s="661"/>
      <c r="CW29" s="661"/>
      <c r="CX29" s="661"/>
      <c r="CY29" s="662"/>
      <c r="CZ29" s="645">
        <v>2.8</v>
      </c>
      <c r="DA29" s="663"/>
      <c r="DB29" s="663"/>
      <c r="DC29" s="664"/>
      <c r="DD29" s="648">
        <v>182229</v>
      </c>
      <c r="DE29" s="661"/>
      <c r="DF29" s="661"/>
      <c r="DG29" s="661"/>
      <c r="DH29" s="661"/>
      <c r="DI29" s="661"/>
      <c r="DJ29" s="661"/>
      <c r="DK29" s="662"/>
      <c r="DL29" s="648">
        <v>182229</v>
      </c>
      <c r="DM29" s="661"/>
      <c r="DN29" s="661"/>
      <c r="DO29" s="661"/>
      <c r="DP29" s="661"/>
      <c r="DQ29" s="661"/>
      <c r="DR29" s="661"/>
      <c r="DS29" s="661"/>
      <c r="DT29" s="661"/>
      <c r="DU29" s="661"/>
      <c r="DV29" s="662"/>
      <c r="DW29" s="645">
        <v>18.3</v>
      </c>
      <c r="DX29" s="663"/>
      <c r="DY29" s="663"/>
      <c r="DZ29" s="663"/>
      <c r="EA29" s="663"/>
      <c r="EB29" s="663"/>
      <c r="EC29" s="681"/>
    </row>
    <row r="30" spans="2:133" ht="11.25" customHeight="1" x14ac:dyDescent="0.15">
      <c r="B30" s="639" t="s">
        <v>306</v>
      </c>
      <c r="C30" s="640"/>
      <c r="D30" s="640"/>
      <c r="E30" s="640"/>
      <c r="F30" s="640"/>
      <c r="G30" s="640"/>
      <c r="H30" s="640"/>
      <c r="I30" s="640"/>
      <c r="J30" s="640"/>
      <c r="K30" s="640"/>
      <c r="L30" s="640"/>
      <c r="M30" s="640"/>
      <c r="N30" s="640"/>
      <c r="O30" s="640"/>
      <c r="P30" s="640"/>
      <c r="Q30" s="641"/>
      <c r="R30" s="642">
        <v>992</v>
      </c>
      <c r="S30" s="643"/>
      <c r="T30" s="643"/>
      <c r="U30" s="643"/>
      <c r="V30" s="643"/>
      <c r="W30" s="643"/>
      <c r="X30" s="643"/>
      <c r="Y30" s="644"/>
      <c r="Z30" s="675">
        <v>0</v>
      </c>
      <c r="AA30" s="675"/>
      <c r="AB30" s="675"/>
      <c r="AC30" s="675"/>
      <c r="AD30" s="676" t="s">
        <v>228</v>
      </c>
      <c r="AE30" s="676"/>
      <c r="AF30" s="676"/>
      <c r="AG30" s="676"/>
      <c r="AH30" s="676"/>
      <c r="AI30" s="676"/>
      <c r="AJ30" s="676"/>
      <c r="AK30" s="676"/>
      <c r="AL30" s="645" t="s">
        <v>129</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177568</v>
      </c>
      <c r="CS30" s="643"/>
      <c r="CT30" s="643"/>
      <c r="CU30" s="643"/>
      <c r="CV30" s="643"/>
      <c r="CW30" s="643"/>
      <c r="CX30" s="643"/>
      <c r="CY30" s="644"/>
      <c r="CZ30" s="645">
        <v>2.8</v>
      </c>
      <c r="DA30" s="663"/>
      <c r="DB30" s="663"/>
      <c r="DC30" s="664"/>
      <c r="DD30" s="648">
        <v>177568</v>
      </c>
      <c r="DE30" s="643"/>
      <c r="DF30" s="643"/>
      <c r="DG30" s="643"/>
      <c r="DH30" s="643"/>
      <c r="DI30" s="643"/>
      <c r="DJ30" s="643"/>
      <c r="DK30" s="644"/>
      <c r="DL30" s="648">
        <v>177568</v>
      </c>
      <c r="DM30" s="643"/>
      <c r="DN30" s="643"/>
      <c r="DO30" s="643"/>
      <c r="DP30" s="643"/>
      <c r="DQ30" s="643"/>
      <c r="DR30" s="643"/>
      <c r="DS30" s="643"/>
      <c r="DT30" s="643"/>
      <c r="DU30" s="643"/>
      <c r="DV30" s="644"/>
      <c r="DW30" s="645">
        <v>17.8</v>
      </c>
      <c r="DX30" s="663"/>
      <c r="DY30" s="663"/>
      <c r="DZ30" s="663"/>
      <c r="EA30" s="663"/>
      <c r="EB30" s="663"/>
      <c r="EC30" s="681"/>
    </row>
    <row r="31" spans="2:133" ht="11.25" customHeight="1" x14ac:dyDescent="0.15">
      <c r="B31" s="639" t="s">
        <v>310</v>
      </c>
      <c r="C31" s="640"/>
      <c r="D31" s="640"/>
      <c r="E31" s="640"/>
      <c r="F31" s="640"/>
      <c r="G31" s="640"/>
      <c r="H31" s="640"/>
      <c r="I31" s="640"/>
      <c r="J31" s="640"/>
      <c r="K31" s="640"/>
      <c r="L31" s="640"/>
      <c r="M31" s="640"/>
      <c r="N31" s="640"/>
      <c r="O31" s="640"/>
      <c r="P31" s="640"/>
      <c r="Q31" s="641"/>
      <c r="R31" s="642">
        <v>1692128</v>
      </c>
      <c r="S31" s="643"/>
      <c r="T31" s="643"/>
      <c r="U31" s="643"/>
      <c r="V31" s="643"/>
      <c r="W31" s="643"/>
      <c r="X31" s="643"/>
      <c r="Y31" s="644"/>
      <c r="Z31" s="675">
        <v>25.9</v>
      </c>
      <c r="AA31" s="675"/>
      <c r="AB31" s="675"/>
      <c r="AC31" s="675"/>
      <c r="AD31" s="676" t="s">
        <v>138</v>
      </c>
      <c r="AE31" s="676"/>
      <c r="AF31" s="676"/>
      <c r="AG31" s="676"/>
      <c r="AH31" s="676"/>
      <c r="AI31" s="676"/>
      <c r="AJ31" s="676"/>
      <c r="AK31" s="676"/>
      <c r="AL31" s="645" t="s">
        <v>228</v>
      </c>
      <c r="AM31" s="646"/>
      <c r="AN31" s="646"/>
      <c r="AO31" s="677"/>
      <c r="AP31" s="719" t="s">
        <v>311</v>
      </c>
      <c r="AQ31" s="720"/>
      <c r="AR31" s="720"/>
      <c r="AS31" s="720"/>
      <c r="AT31" s="725" t="s">
        <v>312</v>
      </c>
      <c r="AU31" s="231"/>
      <c r="AV31" s="231"/>
      <c r="AW31" s="231"/>
      <c r="AX31" s="712" t="s">
        <v>187</v>
      </c>
      <c r="AY31" s="713"/>
      <c r="AZ31" s="713"/>
      <c r="BA31" s="713"/>
      <c r="BB31" s="713"/>
      <c r="BC31" s="713"/>
      <c r="BD31" s="713"/>
      <c r="BE31" s="713"/>
      <c r="BF31" s="714"/>
      <c r="BG31" s="715">
        <v>100</v>
      </c>
      <c r="BH31" s="716"/>
      <c r="BI31" s="716"/>
      <c r="BJ31" s="716"/>
      <c r="BK31" s="716"/>
      <c r="BL31" s="716"/>
      <c r="BM31" s="717">
        <v>100</v>
      </c>
      <c r="BN31" s="716"/>
      <c r="BO31" s="716"/>
      <c r="BP31" s="716"/>
      <c r="BQ31" s="718"/>
      <c r="BR31" s="715">
        <v>100</v>
      </c>
      <c r="BS31" s="716"/>
      <c r="BT31" s="716"/>
      <c r="BU31" s="716"/>
      <c r="BV31" s="716"/>
      <c r="BW31" s="716"/>
      <c r="BX31" s="717">
        <v>100</v>
      </c>
      <c r="BY31" s="716"/>
      <c r="BZ31" s="716"/>
      <c r="CA31" s="716"/>
      <c r="CB31" s="718"/>
      <c r="CD31" s="733"/>
      <c r="CE31" s="734"/>
      <c r="CF31" s="689" t="s">
        <v>313</v>
      </c>
      <c r="CG31" s="686"/>
      <c r="CH31" s="686"/>
      <c r="CI31" s="686"/>
      <c r="CJ31" s="686"/>
      <c r="CK31" s="686"/>
      <c r="CL31" s="686"/>
      <c r="CM31" s="686"/>
      <c r="CN31" s="686"/>
      <c r="CO31" s="686"/>
      <c r="CP31" s="686"/>
      <c r="CQ31" s="687"/>
      <c r="CR31" s="642">
        <v>4661</v>
      </c>
      <c r="CS31" s="661"/>
      <c r="CT31" s="661"/>
      <c r="CU31" s="661"/>
      <c r="CV31" s="661"/>
      <c r="CW31" s="661"/>
      <c r="CX31" s="661"/>
      <c r="CY31" s="662"/>
      <c r="CZ31" s="645">
        <v>0.1</v>
      </c>
      <c r="DA31" s="663"/>
      <c r="DB31" s="663"/>
      <c r="DC31" s="664"/>
      <c r="DD31" s="648">
        <v>4661</v>
      </c>
      <c r="DE31" s="661"/>
      <c r="DF31" s="661"/>
      <c r="DG31" s="661"/>
      <c r="DH31" s="661"/>
      <c r="DI31" s="661"/>
      <c r="DJ31" s="661"/>
      <c r="DK31" s="662"/>
      <c r="DL31" s="648">
        <v>4661</v>
      </c>
      <c r="DM31" s="661"/>
      <c r="DN31" s="661"/>
      <c r="DO31" s="661"/>
      <c r="DP31" s="661"/>
      <c r="DQ31" s="661"/>
      <c r="DR31" s="661"/>
      <c r="DS31" s="661"/>
      <c r="DT31" s="661"/>
      <c r="DU31" s="661"/>
      <c r="DV31" s="662"/>
      <c r="DW31" s="645">
        <v>0.5</v>
      </c>
      <c r="DX31" s="663"/>
      <c r="DY31" s="663"/>
      <c r="DZ31" s="663"/>
      <c r="EA31" s="663"/>
      <c r="EB31" s="663"/>
      <c r="EC31" s="681"/>
    </row>
    <row r="32" spans="2:133" ht="11.25" customHeight="1" x14ac:dyDescent="0.15">
      <c r="B32" s="709" t="s">
        <v>314</v>
      </c>
      <c r="C32" s="710"/>
      <c r="D32" s="710"/>
      <c r="E32" s="710"/>
      <c r="F32" s="710"/>
      <c r="G32" s="710"/>
      <c r="H32" s="710"/>
      <c r="I32" s="710"/>
      <c r="J32" s="710"/>
      <c r="K32" s="710"/>
      <c r="L32" s="710"/>
      <c r="M32" s="710"/>
      <c r="N32" s="710"/>
      <c r="O32" s="710"/>
      <c r="P32" s="710"/>
      <c r="Q32" s="711"/>
      <c r="R32" s="642" t="s">
        <v>228</v>
      </c>
      <c r="S32" s="643"/>
      <c r="T32" s="643"/>
      <c r="U32" s="643"/>
      <c r="V32" s="643"/>
      <c r="W32" s="643"/>
      <c r="X32" s="643"/>
      <c r="Y32" s="644"/>
      <c r="Z32" s="675" t="s">
        <v>129</v>
      </c>
      <c r="AA32" s="675"/>
      <c r="AB32" s="675"/>
      <c r="AC32" s="675"/>
      <c r="AD32" s="676" t="s">
        <v>129</v>
      </c>
      <c r="AE32" s="676"/>
      <c r="AF32" s="676"/>
      <c r="AG32" s="676"/>
      <c r="AH32" s="676"/>
      <c r="AI32" s="676"/>
      <c r="AJ32" s="676"/>
      <c r="AK32" s="676"/>
      <c r="AL32" s="645" t="s">
        <v>228</v>
      </c>
      <c r="AM32" s="646"/>
      <c r="AN32" s="646"/>
      <c r="AO32" s="677"/>
      <c r="AP32" s="721"/>
      <c r="AQ32" s="722"/>
      <c r="AR32" s="722"/>
      <c r="AS32" s="722"/>
      <c r="AT32" s="726"/>
      <c r="AU32" s="230" t="s">
        <v>315</v>
      </c>
      <c r="AV32" s="230"/>
      <c r="AW32" s="230"/>
      <c r="AX32" s="639" t="s">
        <v>316</v>
      </c>
      <c r="AY32" s="640"/>
      <c r="AZ32" s="640"/>
      <c r="BA32" s="640"/>
      <c r="BB32" s="640"/>
      <c r="BC32" s="640"/>
      <c r="BD32" s="640"/>
      <c r="BE32" s="640"/>
      <c r="BF32" s="641"/>
      <c r="BG32" s="707">
        <v>100</v>
      </c>
      <c r="BH32" s="661"/>
      <c r="BI32" s="661"/>
      <c r="BJ32" s="661"/>
      <c r="BK32" s="661"/>
      <c r="BL32" s="661"/>
      <c r="BM32" s="646">
        <v>100</v>
      </c>
      <c r="BN32" s="708"/>
      <c r="BO32" s="708"/>
      <c r="BP32" s="708"/>
      <c r="BQ32" s="685"/>
      <c r="BR32" s="707">
        <v>100</v>
      </c>
      <c r="BS32" s="661"/>
      <c r="BT32" s="661"/>
      <c r="BU32" s="661"/>
      <c r="BV32" s="661"/>
      <c r="BW32" s="661"/>
      <c r="BX32" s="646">
        <v>100</v>
      </c>
      <c r="BY32" s="708"/>
      <c r="BZ32" s="708"/>
      <c r="CA32" s="708"/>
      <c r="CB32" s="685"/>
      <c r="CD32" s="735"/>
      <c r="CE32" s="736"/>
      <c r="CF32" s="689" t="s">
        <v>317</v>
      </c>
      <c r="CG32" s="686"/>
      <c r="CH32" s="686"/>
      <c r="CI32" s="686"/>
      <c r="CJ32" s="686"/>
      <c r="CK32" s="686"/>
      <c r="CL32" s="686"/>
      <c r="CM32" s="686"/>
      <c r="CN32" s="686"/>
      <c r="CO32" s="686"/>
      <c r="CP32" s="686"/>
      <c r="CQ32" s="687"/>
      <c r="CR32" s="642" t="s">
        <v>228</v>
      </c>
      <c r="CS32" s="643"/>
      <c r="CT32" s="643"/>
      <c r="CU32" s="643"/>
      <c r="CV32" s="643"/>
      <c r="CW32" s="643"/>
      <c r="CX32" s="643"/>
      <c r="CY32" s="644"/>
      <c r="CZ32" s="645" t="s">
        <v>228</v>
      </c>
      <c r="DA32" s="663"/>
      <c r="DB32" s="663"/>
      <c r="DC32" s="664"/>
      <c r="DD32" s="648" t="s">
        <v>138</v>
      </c>
      <c r="DE32" s="643"/>
      <c r="DF32" s="643"/>
      <c r="DG32" s="643"/>
      <c r="DH32" s="643"/>
      <c r="DI32" s="643"/>
      <c r="DJ32" s="643"/>
      <c r="DK32" s="644"/>
      <c r="DL32" s="648" t="s">
        <v>129</v>
      </c>
      <c r="DM32" s="643"/>
      <c r="DN32" s="643"/>
      <c r="DO32" s="643"/>
      <c r="DP32" s="643"/>
      <c r="DQ32" s="643"/>
      <c r="DR32" s="643"/>
      <c r="DS32" s="643"/>
      <c r="DT32" s="643"/>
      <c r="DU32" s="643"/>
      <c r="DV32" s="644"/>
      <c r="DW32" s="645" t="s">
        <v>138</v>
      </c>
      <c r="DX32" s="663"/>
      <c r="DY32" s="663"/>
      <c r="DZ32" s="663"/>
      <c r="EA32" s="663"/>
      <c r="EB32" s="663"/>
      <c r="EC32" s="681"/>
    </row>
    <row r="33" spans="2:133" ht="11.25" customHeight="1" x14ac:dyDescent="0.15">
      <c r="B33" s="639" t="s">
        <v>318</v>
      </c>
      <c r="C33" s="640"/>
      <c r="D33" s="640"/>
      <c r="E33" s="640"/>
      <c r="F33" s="640"/>
      <c r="G33" s="640"/>
      <c r="H33" s="640"/>
      <c r="I33" s="640"/>
      <c r="J33" s="640"/>
      <c r="K33" s="640"/>
      <c r="L33" s="640"/>
      <c r="M33" s="640"/>
      <c r="N33" s="640"/>
      <c r="O33" s="640"/>
      <c r="P33" s="640"/>
      <c r="Q33" s="641"/>
      <c r="R33" s="642">
        <v>797422</v>
      </c>
      <c r="S33" s="643"/>
      <c r="T33" s="643"/>
      <c r="U33" s="643"/>
      <c r="V33" s="643"/>
      <c r="W33" s="643"/>
      <c r="X33" s="643"/>
      <c r="Y33" s="644"/>
      <c r="Z33" s="675">
        <v>12.2</v>
      </c>
      <c r="AA33" s="675"/>
      <c r="AB33" s="675"/>
      <c r="AC33" s="675"/>
      <c r="AD33" s="676" t="s">
        <v>138</v>
      </c>
      <c r="AE33" s="676"/>
      <c r="AF33" s="676"/>
      <c r="AG33" s="676"/>
      <c r="AH33" s="676"/>
      <c r="AI33" s="676"/>
      <c r="AJ33" s="676"/>
      <c r="AK33" s="676"/>
      <c r="AL33" s="645" t="s">
        <v>228</v>
      </c>
      <c r="AM33" s="646"/>
      <c r="AN33" s="646"/>
      <c r="AO33" s="677"/>
      <c r="AP33" s="723"/>
      <c r="AQ33" s="724"/>
      <c r="AR33" s="724"/>
      <c r="AS33" s="724"/>
      <c r="AT33" s="727"/>
      <c r="AU33" s="232"/>
      <c r="AV33" s="232"/>
      <c r="AW33" s="232"/>
      <c r="AX33" s="623" t="s">
        <v>319</v>
      </c>
      <c r="AY33" s="624"/>
      <c r="AZ33" s="624"/>
      <c r="BA33" s="624"/>
      <c r="BB33" s="624"/>
      <c r="BC33" s="624"/>
      <c r="BD33" s="624"/>
      <c r="BE33" s="624"/>
      <c r="BF33" s="625"/>
      <c r="BG33" s="706">
        <v>100</v>
      </c>
      <c r="BH33" s="627"/>
      <c r="BI33" s="627"/>
      <c r="BJ33" s="627"/>
      <c r="BK33" s="627"/>
      <c r="BL33" s="627"/>
      <c r="BM33" s="669">
        <v>100</v>
      </c>
      <c r="BN33" s="627"/>
      <c r="BO33" s="627"/>
      <c r="BP33" s="627"/>
      <c r="BQ33" s="671"/>
      <c r="BR33" s="706">
        <v>100</v>
      </c>
      <c r="BS33" s="627"/>
      <c r="BT33" s="627"/>
      <c r="BU33" s="627"/>
      <c r="BV33" s="627"/>
      <c r="BW33" s="627"/>
      <c r="BX33" s="669">
        <v>100</v>
      </c>
      <c r="BY33" s="627"/>
      <c r="BZ33" s="627"/>
      <c r="CA33" s="627"/>
      <c r="CB33" s="671"/>
      <c r="CD33" s="689" t="s">
        <v>320</v>
      </c>
      <c r="CE33" s="686"/>
      <c r="CF33" s="686"/>
      <c r="CG33" s="686"/>
      <c r="CH33" s="686"/>
      <c r="CI33" s="686"/>
      <c r="CJ33" s="686"/>
      <c r="CK33" s="686"/>
      <c r="CL33" s="686"/>
      <c r="CM33" s="686"/>
      <c r="CN33" s="686"/>
      <c r="CO33" s="686"/>
      <c r="CP33" s="686"/>
      <c r="CQ33" s="687"/>
      <c r="CR33" s="642">
        <v>2746511</v>
      </c>
      <c r="CS33" s="661"/>
      <c r="CT33" s="661"/>
      <c r="CU33" s="661"/>
      <c r="CV33" s="661"/>
      <c r="CW33" s="661"/>
      <c r="CX33" s="661"/>
      <c r="CY33" s="662"/>
      <c r="CZ33" s="645">
        <v>42.7</v>
      </c>
      <c r="DA33" s="663"/>
      <c r="DB33" s="663"/>
      <c r="DC33" s="664"/>
      <c r="DD33" s="648">
        <v>534520</v>
      </c>
      <c r="DE33" s="661"/>
      <c r="DF33" s="661"/>
      <c r="DG33" s="661"/>
      <c r="DH33" s="661"/>
      <c r="DI33" s="661"/>
      <c r="DJ33" s="661"/>
      <c r="DK33" s="662"/>
      <c r="DL33" s="648">
        <v>336012</v>
      </c>
      <c r="DM33" s="661"/>
      <c r="DN33" s="661"/>
      <c r="DO33" s="661"/>
      <c r="DP33" s="661"/>
      <c r="DQ33" s="661"/>
      <c r="DR33" s="661"/>
      <c r="DS33" s="661"/>
      <c r="DT33" s="661"/>
      <c r="DU33" s="661"/>
      <c r="DV33" s="662"/>
      <c r="DW33" s="645">
        <v>33.700000000000003</v>
      </c>
      <c r="DX33" s="663"/>
      <c r="DY33" s="663"/>
      <c r="DZ33" s="663"/>
      <c r="EA33" s="663"/>
      <c r="EB33" s="663"/>
      <c r="EC33" s="681"/>
    </row>
    <row r="34" spans="2:133" ht="11.25" customHeight="1" x14ac:dyDescent="0.15">
      <c r="B34" s="639" t="s">
        <v>321</v>
      </c>
      <c r="C34" s="640"/>
      <c r="D34" s="640"/>
      <c r="E34" s="640"/>
      <c r="F34" s="640"/>
      <c r="G34" s="640"/>
      <c r="H34" s="640"/>
      <c r="I34" s="640"/>
      <c r="J34" s="640"/>
      <c r="K34" s="640"/>
      <c r="L34" s="640"/>
      <c r="M34" s="640"/>
      <c r="N34" s="640"/>
      <c r="O34" s="640"/>
      <c r="P34" s="640"/>
      <c r="Q34" s="641"/>
      <c r="R34" s="642">
        <v>12717</v>
      </c>
      <c r="S34" s="643"/>
      <c r="T34" s="643"/>
      <c r="U34" s="643"/>
      <c r="V34" s="643"/>
      <c r="W34" s="643"/>
      <c r="X34" s="643"/>
      <c r="Y34" s="644"/>
      <c r="Z34" s="675">
        <v>0.2</v>
      </c>
      <c r="AA34" s="675"/>
      <c r="AB34" s="675"/>
      <c r="AC34" s="675"/>
      <c r="AD34" s="676" t="s">
        <v>228</v>
      </c>
      <c r="AE34" s="676"/>
      <c r="AF34" s="676"/>
      <c r="AG34" s="676"/>
      <c r="AH34" s="676"/>
      <c r="AI34" s="676"/>
      <c r="AJ34" s="676"/>
      <c r="AK34" s="676"/>
      <c r="AL34" s="645" t="s">
        <v>228</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702835</v>
      </c>
      <c r="CS34" s="643"/>
      <c r="CT34" s="643"/>
      <c r="CU34" s="643"/>
      <c r="CV34" s="643"/>
      <c r="CW34" s="643"/>
      <c r="CX34" s="643"/>
      <c r="CY34" s="644"/>
      <c r="CZ34" s="645">
        <v>10.9</v>
      </c>
      <c r="DA34" s="663"/>
      <c r="DB34" s="663"/>
      <c r="DC34" s="664"/>
      <c r="DD34" s="648">
        <v>246973</v>
      </c>
      <c r="DE34" s="643"/>
      <c r="DF34" s="643"/>
      <c r="DG34" s="643"/>
      <c r="DH34" s="643"/>
      <c r="DI34" s="643"/>
      <c r="DJ34" s="643"/>
      <c r="DK34" s="644"/>
      <c r="DL34" s="648">
        <v>118362</v>
      </c>
      <c r="DM34" s="643"/>
      <c r="DN34" s="643"/>
      <c r="DO34" s="643"/>
      <c r="DP34" s="643"/>
      <c r="DQ34" s="643"/>
      <c r="DR34" s="643"/>
      <c r="DS34" s="643"/>
      <c r="DT34" s="643"/>
      <c r="DU34" s="643"/>
      <c r="DV34" s="644"/>
      <c r="DW34" s="645">
        <v>11.9</v>
      </c>
      <c r="DX34" s="663"/>
      <c r="DY34" s="663"/>
      <c r="DZ34" s="663"/>
      <c r="EA34" s="663"/>
      <c r="EB34" s="663"/>
      <c r="EC34" s="681"/>
    </row>
    <row r="35" spans="2:133" ht="11.25" customHeight="1" x14ac:dyDescent="0.15">
      <c r="B35" s="639" t="s">
        <v>323</v>
      </c>
      <c r="C35" s="640"/>
      <c r="D35" s="640"/>
      <c r="E35" s="640"/>
      <c r="F35" s="640"/>
      <c r="G35" s="640"/>
      <c r="H35" s="640"/>
      <c r="I35" s="640"/>
      <c r="J35" s="640"/>
      <c r="K35" s="640"/>
      <c r="L35" s="640"/>
      <c r="M35" s="640"/>
      <c r="N35" s="640"/>
      <c r="O35" s="640"/>
      <c r="P35" s="640"/>
      <c r="Q35" s="641"/>
      <c r="R35" s="642">
        <v>22171</v>
      </c>
      <c r="S35" s="643"/>
      <c r="T35" s="643"/>
      <c r="U35" s="643"/>
      <c r="V35" s="643"/>
      <c r="W35" s="643"/>
      <c r="X35" s="643"/>
      <c r="Y35" s="644"/>
      <c r="Z35" s="675">
        <v>0.3</v>
      </c>
      <c r="AA35" s="675"/>
      <c r="AB35" s="675"/>
      <c r="AC35" s="675"/>
      <c r="AD35" s="676" t="s">
        <v>228</v>
      </c>
      <c r="AE35" s="676"/>
      <c r="AF35" s="676"/>
      <c r="AG35" s="676"/>
      <c r="AH35" s="676"/>
      <c r="AI35" s="676"/>
      <c r="AJ35" s="676"/>
      <c r="AK35" s="676"/>
      <c r="AL35" s="645" t="s">
        <v>129</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10487</v>
      </c>
      <c r="CS35" s="661"/>
      <c r="CT35" s="661"/>
      <c r="CU35" s="661"/>
      <c r="CV35" s="661"/>
      <c r="CW35" s="661"/>
      <c r="CX35" s="661"/>
      <c r="CY35" s="662"/>
      <c r="CZ35" s="645">
        <v>0.2</v>
      </c>
      <c r="DA35" s="663"/>
      <c r="DB35" s="663"/>
      <c r="DC35" s="664"/>
      <c r="DD35" s="648">
        <v>6659</v>
      </c>
      <c r="DE35" s="661"/>
      <c r="DF35" s="661"/>
      <c r="DG35" s="661"/>
      <c r="DH35" s="661"/>
      <c r="DI35" s="661"/>
      <c r="DJ35" s="661"/>
      <c r="DK35" s="662"/>
      <c r="DL35" s="648">
        <v>2774</v>
      </c>
      <c r="DM35" s="661"/>
      <c r="DN35" s="661"/>
      <c r="DO35" s="661"/>
      <c r="DP35" s="661"/>
      <c r="DQ35" s="661"/>
      <c r="DR35" s="661"/>
      <c r="DS35" s="661"/>
      <c r="DT35" s="661"/>
      <c r="DU35" s="661"/>
      <c r="DV35" s="662"/>
      <c r="DW35" s="645">
        <v>0.3</v>
      </c>
      <c r="DX35" s="663"/>
      <c r="DY35" s="663"/>
      <c r="DZ35" s="663"/>
      <c r="EA35" s="663"/>
      <c r="EB35" s="663"/>
      <c r="EC35" s="681"/>
    </row>
    <row r="36" spans="2:133" ht="11.25" customHeight="1" x14ac:dyDescent="0.15">
      <c r="B36" s="639" t="s">
        <v>327</v>
      </c>
      <c r="C36" s="640"/>
      <c r="D36" s="640"/>
      <c r="E36" s="640"/>
      <c r="F36" s="640"/>
      <c r="G36" s="640"/>
      <c r="H36" s="640"/>
      <c r="I36" s="640"/>
      <c r="J36" s="640"/>
      <c r="K36" s="640"/>
      <c r="L36" s="640"/>
      <c r="M36" s="640"/>
      <c r="N36" s="640"/>
      <c r="O36" s="640"/>
      <c r="P36" s="640"/>
      <c r="Q36" s="641"/>
      <c r="R36" s="642">
        <v>1239442</v>
      </c>
      <c r="S36" s="643"/>
      <c r="T36" s="643"/>
      <c r="U36" s="643"/>
      <c r="V36" s="643"/>
      <c r="W36" s="643"/>
      <c r="X36" s="643"/>
      <c r="Y36" s="644"/>
      <c r="Z36" s="675">
        <v>19</v>
      </c>
      <c r="AA36" s="675"/>
      <c r="AB36" s="675"/>
      <c r="AC36" s="675"/>
      <c r="AD36" s="676" t="s">
        <v>129</v>
      </c>
      <c r="AE36" s="676"/>
      <c r="AF36" s="676"/>
      <c r="AG36" s="676"/>
      <c r="AH36" s="676"/>
      <c r="AI36" s="676"/>
      <c r="AJ36" s="676"/>
      <c r="AK36" s="676"/>
      <c r="AL36" s="645" t="s">
        <v>129</v>
      </c>
      <c r="AM36" s="646"/>
      <c r="AN36" s="646"/>
      <c r="AO36" s="677"/>
      <c r="AP36" s="235"/>
      <c r="AQ36" s="694" t="s">
        <v>328</v>
      </c>
      <c r="AR36" s="695"/>
      <c r="AS36" s="695"/>
      <c r="AT36" s="695"/>
      <c r="AU36" s="695"/>
      <c r="AV36" s="695"/>
      <c r="AW36" s="695"/>
      <c r="AX36" s="695"/>
      <c r="AY36" s="696"/>
      <c r="AZ36" s="697">
        <v>95818</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-9261</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422684</v>
      </c>
      <c r="CS36" s="643"/>
      <c r="CT36" s="643"/>
      <c r="CU36" s="643"/>
      <c r="CV36" s="643"/>
      <c r="CW36" s="643"/>
      <c r="CX36" s="643"/>
      <c r="CY36" s="644"/>
      <c r="CZ36" s="645">
        <v>6.6</v>
      </c>
      <c r="DA36" s="663"/>
      <c r="DB36" s="663"/>
      <c r="DC36" s="664"/>
      <c r="DD36" s="648">
        <v>198379</v>
      </c>
      <c r="DE36" s="643"/>
      <c r="DF36" s="643"/>
      <c r="DG36" s="643"/>
      <c r="DH36" s="643"/>
      <c r="DI36" s="643"/>
      <c r="DJ36" s="643"/>
      <c r="DK36" s="644"/>
      <c r="DL36" s="648">
        <v>138182</v>
      </c>
      <c r="DM36" s="643"/>
      <c r="DN36" s="643"/>
      <c r="DO36" s="643"/>
      <c r="DP36" s="643"/>
      <c r="DQ36" s="643"/>
      <c r="DR36" s="643"/>
      <c r="DS36" s="643"/>
      <c r="DT36" s="643"/>
      <c r="DU36" s="643"/>
      <c r="DV36" s="644"/>
      <c r="DW36" s="645">
        <v>13.8</v>
      </c>
      <c r="DX36" s="663"/>
      <c r="DY36" s="663"/>
      <c r="DZ36" s="663"/>
      <c r="EA36" s="663"/>
      <c r="EB36" s="663"/>
      <c r="EC36" s="681"/>
    </row>
    <row r="37" spans="2:133" ht="11.25" customHeight="1" x14ac:dyDescent="0.15">
      <c r="B37" s="639" t="s">
        <v>331</v>
      </c>
      <c r="C37" s="640"/>
      <c r="D37" s="640"/>
      <c r="E37" s="640"/>
      <c r="F37" s="640"/>
      <c r="G37" s="640"/>
      <c r="H37" s="640"/>
      <c r="I37" s="640"/>
      <c r="J37" s="640"/>
      <c r="K37" s="640"/>
      <c r="L37" s="640"/>
      <c r="M37" s="640"/>
      <c r="N37" s="640"/>
      <c r="O37" s="640"/>
      <c r="P37" s="640"/>
      <c r="Q37" s="641"/>
      <c r="R37" s="642">
        <v>202840</v>
      </c>
      <c r="S37" s="643"/>
      <c r="T37" s="643"/>
      <c r="U37" s="643"/>
      <c r="V37" s="643"/>
      <c r="W37" s="643"/>
      <c r="X37" s="643"/>
      <c r="Y37" s="644"/>
      <c r="Z37" s="675">
        <v>3.1</v>
      </c>
      <c r="AA37" s="675"/>
      <c r="AB37" s="675"/>
      <c r="AC37" s="675"/>
      <c r="AD37" s="676" t="s">
        <v>228</v>
      </c>
      <c r="AE37" s="676"/>
      <c r="AF37" s="676"/>
      <c r="AG37" s="676"/>
      <c r="AH37" s="676"/>
      <c r="AI37" s="676"/>
      <c r="AJ37" s="676"/>
      <c r="AK37" s="676"/>
      <c r="AL37" s="645" t="s">
        <v>129</v>
      </c>
      <c r="AM37" s="646"/>
      <c r="AN37" s="646"/>
      <c r="AO37" s="677"/>
      <c r="AQ37" s="682" t="s">
        <v>332</v>
      </c>
      <c r="AR37" s="683"/>
      <c r="AS37" s="683"/>
      <c r="AT37" s="683"/>
      <c r="AU37" s="683"/>
      <c r="AV37" s="683"/>
      <c r="AW37" s="683"/>
      <c r="AX37" s="683"/>
      <c r="AY37" s="684"/>
      <c r="AZ37" s="642" t="s">
        <v>129</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-25661</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76333</v>
      </c>
      <c r="CS37" s="661"/>
      <c r="CT37" s="661"/>
      <c r="CU37" s="661"/>
      <c r="CV37" s="661"/>
      <c r="CW37" s="661"/>
      <c r="CX37" s="661"/>
      <c r="CY37" s="662"/>
      <c r="CZ37" s="645">
        <v>1.2</v>
      </c>
      <c r="DA37" s="663"/>
      <c r="DB37" s="663"/>
      <c r="DC37" s="664"/>
      <c r="DD37" s="648">
        <v>75624</v>
      </c>
      <c r="DE37" s="661"/>
      <c r="DF37" s="661"/>
      <c r="DG37" s="661"/>
      <c r="DH37" s="661"/>
      <c r="DI37" s="661"/>
      <c r="DJ37" s="661"/>
      <c r="DK37" s="662"/>
      <c r="DL37" s="648">
        <v>75624</v>
      </c>
      <c r="DM37" s="661"/>
      <c r="DN37" s="661"/>
      <c r="DO37" s="661"/>
      <c r="DP37" s="661"/>
      <c r="DQ37" s="661"/>
      <c r="DR37" s="661"/>
      <c r="DS37" s="661"/>
      <c r="DT37" s="661"/>
      <c r="DU37" s="661"/>
      <c r="DV37" s="662"/>
      <c r="DW37" s="645">
        <v>7.6</v>
      </c>
      <c r="DX37" s="663"/>
      <c r="DY37" s="663"/>
      <c r="DZ37" s="663"/>
      <c r="EA37" s="663"/>
      <c r="EB37" s="663"/>
      <c r="EC37" s="681"/>
    </row>
    <row r="38" spans="2:133" ht="11.25" customHeight="1" x14ac:dyDescent="0.15">
      <c r="B38" s="639" t="s">
        <v>335</v>
      </c>
      <c r="C38" s="640"/>
      <c r="D38" s="640"/>
      <c r="E38" s="640"/>
      <c r="F38" s="640"/>
      <c r="G38" s="640"/>
      <c r="H38" s="640"/>
      <c r="I38" s="640"/>
      <c r="J38" s="640"/>
      <c r="K38" s="640"/>
      <c r="L38" s="640"/>
      <c r="M38" s="640"/>
      <c r="N38" s="640"/>
      <c r="O38" s="640"/>
      <c r="P38" s="640"/>
      <c r="Q38" s="641"/>
      <c r="R38" s="642">
        <v>757135</v>
      </c>
      <c r="S38" s="643"/>
      <c r="T38" s="643"/>
      <c r="U38" s="643"/>
      <c r="V38" s="643"/>
      <c r="W38" s="643"/>
      <c r="X38" s="643"/>
      <c r="Y38" s="644"/>
      <c r="Z38" s="675">
        <v>11.6</v>
      </c>
      <c r="AA38" s="675"/>
      <c r="AB38" s="675"/>
      <c r="AC38" s="675"/>
      <c r="AD38" s="676">
        <v>139</v>
      </c>
      <c r="AE38" s="676"/>
      <c r="AF38" s="676"/>
      <c r="AG38" s="676"/>
      <c r="AH38" s="676"/>
      <c r="AI38" s="676"/>
      <c r="AJ38" s="676"/>
      <c r="AK38" s="676"/>
      <c r="AL38" s="645">
        <v>0</v>
      </c>
      <c r="AM38" s="646"/>
      <c r="AN38" s="646"/>
      <c r="AO38" s="677"/>
      <c r="AQ38" s="682" t="s">
        <v>336</v>
      </c>
      <c r="AR38" s="683"/>
      <c r="AS38" s="683"/>
      <c r="AT38" s="683"/>
      <c r="AU38" s="683"/>
      <c r="AV38" s="683"/>
      <c r="AW38" s="683"/>
      <c r="AX38" s="683"/>
      <c r="AY38" s="684"/>
      <c r="AZ38" s="642" t="s">
        <v>129</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234</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95818</v>
      </c>
      <c r="CS38" s="643"/>
      <c r="CT38" s="643"/>
      <c r="CU38" s="643"/>
      <c r="CV38" s="643"/>
      <c r="CW38" s="643"/>
      <c r="CX38" s="643"/>
      <c r="CY38" s="644"/>
      <c r="CZ38" s="645">
        <v>1.5</v>
      </c>
      <c r="DA38" s="663"/>
      <c r="DB38" s="663"/>
      <c r="DC38" s="664"/>
      <c r="DD38" s="648">
        <v>78274</v>
      </c>
      <c r="DE38" s="643"/>
      <c r="DF38" s="643"/>
      <c r="DG38" s="643"/>
      <c r="DH38" s="643"/>
      <c r="DI38" s="643"/>
      <c r="DJ38" s="643"/>
      <c r="DK38" s="644"/>
      <c r="DL38" s="648">
        <v>76694</v>
      </c>
      <c r="DM38" s="643"/>
      <c r="DN38" s="643"/>
      <c r="DO38" s="643"/>
      <c r="DP38" s="643"/>
      <c r="DQ38" s="643"/>
      <c r="DR38" s="643"/>
      <c r="DS38" s="643"/>
      <c r="DT38" s="643"/>
      <c r="DU38" s="643"/>
      <c r="DV38" s="644"/>
      <c r="DW38" s="645">
        <v>7.7</v>
      </c>
      <c r="DX38" s="663"/>
      <c r="DY38" s="663"/>
      <c r="DZ38" s="663"/>
      <c r="EA38" s="663"/>
      <c r="EB38" s="663"/>
      <c r="EC38" s="681"/>
    </row>
    <row r="39" spans="2:133" ht="11.25" customHeight="1" x14ac:dyDescent="0.15">
      <c r="B39" s="639" t="s">
        <v>339</v>
      </c>
      <c r="C39" s="640"/>
      <c r="D39" s="640"/>
      <c r="E39" s="640"/>
      <c r="F39" s="640"/>
      <c r="G39" s="640"/>
      <c r="H39" s="640"/>
      <c r="I39" s="640"/>
      <c r="J39" s="640"/>
      <c r="K39" s="640"/>
      <c r="L39" s="640"/>
      <c r="M39" s="640"/>
      <c r="N39" s="640"/>
      <c r="O39" s="640"/>
      <c r="P39" s="640"/>
      <c r="Q39" s="641"/>
      <c r="R39" s="642">
        <v>399375</v>
      </c>
      <c r="S39" s="643"/>
      <c r="T39" s="643"/>
      <c r="U39" s="643"/>
      <c r="V39" s="643"/>
      <c r="W39" s="643"/>
      <c r="X39" s="643"/>
      <c r="Y39" s="644"/>
      <c r="Z39" s="675">
        <v>6.1</v>
      </c>
      <c r="AA39" s="675"/>
      <c r="AB39" s="675"/>
      <c r="AC39" s="675"/>
      <c r="AD39" s="676" t="s">
        <v>138</v>
      </c>
      <c r="AE39" s="676"/>
      <c r="AF39" s="676"/>
      <c r="AG39" s="676"/>
      <c r="AH39" s="676"/>
      <c r="AI39" s="676"/>
      <c r="AJ39" s="676"/>
      <c r="AK39" s="676"/>
      <c r="AL39" s="645" t="s">
        <v>138</v>
      </c>
      <c r="AM39" s="646"/>
      <c r="AN39" s="646"/>
      <c r="AO39" s="677"/>
      <c r="AQ39" s="682" t="s">
        <v>340</v>
      </c>
      <c r="AR39" s="683"/>
      <c r="AS39" s="683"/>
      <c r="AT39" s="683"/>
      <c r="AU39" s="683"/>
      <c r="AV39" s="683"/>
      <c r="AW39" s="683"/>
      <c r="AX39" s="683"/>
      <c r="AY39" s="684"/>
      <c r="AZ39" s="642" t="s">
        <v>129</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433</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1514687</v>
      </c>
      <c r="CS39" s="661"/>
      <c r="CT39" s="661"/>
      <c r="CU39" s="661"/>
      <c r="CV39" s="661"/>
      <c r="CW39" s="661"/>
      <c r="CX39" s="661"/>
      <c r="CY39" s="662"/>
      <c r="CZ39" s="645">
        <v>23.6</v>
      </c>
      <c r="DA39" s="663"/>
      <c r="DB39" s="663"/>
      <c r="DC39" s="664"/>
      <c r="DD39" s="648">
        <v>4235</v>
      </c>
      <c r="DE39" s="661"/>
      <c r="DF39" s="661"/>
      <c r="DG39" s="661"/>
      <c r="DH39" s="661"/>
      <c r="DI39" s="661"/>
      <c r="DJ39" s="661"/>
      <c r="DK39" s="662"/>
      <c r="DL39" s="648" t="s">
        <v>129</v>
      </c>
      <c r="DM39" s="661"/>
      <c r="DN39" s="661"/>
      <c r="DO39" s="661"/>
      <c r="DP39" s="661"/>
      <c r="DQ39" s="661"/>
      <c r="DR39" s="661"/>
      <c r="DS39" s="661"/>
      <c r="DT39" s="661"/>
      <c r="DU39" s="661"/>
      <c r="DV39" s="662"/>
      <c r="DW39" s="645" t="s">
        <v>228</v>
      </c>
      <c r="DX39" s="663"/>
      <c r="DY39" s="663"/>
      <c r="DZ39" s="663"/>
      <c r="EA39" s="663"/>
      <c r="EB39" s="663"/>
      <c r="EC39" s="681"/>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228</v>
      </c>
      <c r="S40" s="643"/>
      <c r="T40" s="643"/>
      <c r="U40" s="643"/>
      <c r="V40" s="643"/>
      <c r="W40" s="643"/>
      <c r="X40" s="643"/>
      <c r="Y40" s="644"/>
      <c r="Z40" s="675" t="s">
        <v>228</v>
      </c>
      <c r="AA40" s="675"/>
      <c r="AB40" s="675"/>
      <c r="AC40" s="675"/>
      <c r="AD40" s="676" t="s">
        <v>228</v>
      </c>
      <c r="AE40" s="676"/>
      <c r="AF40" s="676"/>
      <c r="AG40" s="676"/>
      <c r="AH40" s="676"/>
      <c r="AI40" s="676"/>
      <c r="AJ40" s="676"/>
      <c r="AK40" s="676"/>
      <c r="AL40" s="645" t="s">
        <v>228</v>
      </c>
      <c r="AM40" s="646"/>
      <c r="AN40" s="646"/>
      <c r="AO40" s="677"/>
      <c r="AQ40" s="682" t="s">
        <v>344</v>
      </c>
      <c r="AR40" s="683"/>
      <c r="AS40" s="683"/>
      <c r="AT40" s="683"/>
      <c r="AU40" s="683"/>
      <c r="AV40" s="683"/>
      <c r="AW40" s="683"/>
      <c r="AX40" s="683"/>
      <c r="AY40" s="684"/>
      <c r="AZ40" s="642" t="s">
        <v>129</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14</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t="s">
        <v>129</v>
      </c>
      <c r="CS40" s="643"/>
      <c r="CT40" s="643"/>
      <c r="CU40" s="643"/>
      <c r="CV40" s="643"/>
      <c r="CW40" s="643"/>
      <c r="CX40" s="643"/>
      <c r="CY40" s="644"/>
      <c r="CZ40" s="645" t="s">
        <v>228</v>
      </c>
      <c r="DA40" s="663"/>
      <c r="DB40" s="663"/>
      <c r="DC40" s="664"/>
      <c r="DD40" s="648" t="s">
        <v>228</v>
      </c>
      <c r="DE40" s="643"/>
      <c r="DF40" s="643"/>
      <c r="DG40" s="643"/>
      <c r="DH40" s="643"/>
      <c r="DI40" s="643"/>
      <c r="DJ40" s="643"/>
      <c r="DK40" s="644"/>
      <c r="DL40" s="648" t="s">
        <v>138</v>
      </c>
      <c r="DM40" s="643"/>
      <c r="DN40" s="643"/>
      <c r="DO40" s="643"/>
      <c r="DP40" s="643"/>
      <c r="DQ40" s="643"/>
      <c r="DR40" s="643"/>
      <c r="DS40" s="643"/>
      <c r="DT40" s="643"/>
      <c r="DU40" s="643"/>
      <c r="DV40" s="644"/>
      <c r="DW40" s="645" t="s">
        <v>129</v>
      </c>
      <c r="DX40" s="663"/>
      <c r="DY40" s="663"/>
      <c r="DZ40" s="663"/>
      <c r="EA40" s="663"/>
      <c r="EB40" s="663"/>
      <c r="EC40" s="681"/>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129</v>
      </c>
      <c r="S41" s="643"/>
      <c r="T41" s="643"/>
      <c r="U41" s="643"/>
      <c r="V41" s="643"/>
      <c r="W41" s="643"/>
      <c r="X41" s="643"/>
      <c r="Y41" s="644"/>
      <c r="Z41" s="675" t="s">
        <v>129</v>
      </c>
      <c r="AA41" s="675"/>
      <c r="AB41" s="675"/>
      <c r="AC41" s="675"/>
      <c r="AD41" s="676" t="s">
        <v>129</v>
      </c>
      <c r="AE41" s="676"/>
      <c r="AF41" s="676"/>
      <c r="AG41" s="676"/>
      <c r="AH41" s="676"/>
      <c r="AI41" s="676"/>
      <c r="AJ41" s="676"/>
      <c r="AK41" s="676"/>
      <c r="AL41" s="645" t="s">
        <v>138</v>
      </c>
      <c r="AM41" s="646"/>
      <c r="AN41" s="646"/>
      <c r="AO41" s="677"/>
      <c r="AQ41" s="682" t="s">
        <v>349</v>
      </c>
      <c r="AR41" s="683"/>
      <c r="AS41" s="683"/>
      <c r="AT41" s="683"/>
      <c r="AU41" s="683"/>
      <c r="AV41" s="683"/>
      <c r="AW41" s="683"/>
      <c r="AX41" s="683"/>
      <c r="AY41" s="684"/>
      <c r="AZ41" s="642">
        <v>29495</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v>45</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129</v>
      </c>
      <c r="CS41" s="661"/>
      <c r="CT41" s="661"/>
      <c r="CU41" s="661"/>
      <c r="CV41" s="661"/>
      <c r="CW41" s="661"/>
      <c r="CX41" s="661"/>
      <c r="CY41" s="662"/>
      <c r="CZ41" s="645" t="s">
        <v>129</v>
      </c>
      <c r="DA41" s="663"/>
      <c r="DB41" s="663"/>
      <c r="DC41" s="664"/>
      <c r="DD41" s="648" t="s">
        <v>138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v>28000</v>
      </c>
      <c r="S42" s="643"/>
      <c r="T42" s="643"/>
      <c r="U42" s="643"/>
      <c r="V42" s="643"/>
      <c r="W42" s="643"/>
      <c r="X42" s="643"/>
      <c r="Y42" s="644"/>
      <c r="Z42" s="675">
        <v>0.4</v>
      </c>
      <c r="AA42" s="675"/>
      <c r="AB42" s="675"/>
      <c r="AC42" s="675"/>
      <c r="AD42" s="676" t="s">
        <v>228</v>
      </c>
      <c r="AE42" s="676"/>
      <c r="AF42" s="676"/>
      <c r="AG42" s="676"/>
      <c r="AH42" s="676"/>
      <c r="AI42" s="676"/>
      <c r="AJ42" s="676"/>
      <c r="AK42" s="676"/>
      <c r="AL42" s="645" t="s">
        <v>228</v>
      </c>
      <c r="AM42" s="646"/>
      <c r="AN42" s="646"/>
      <c r="AO42" s="677"/>
      <c r="AQ42" s="678" t="s">
        <v>353</v>
      </c>
      <c r="AR42" s="679"/>
      <c r="AS42" s="679"/>
      <c r="AT42" s="679"/>
      <c r="AU42" s="679"/>
      <c r="AV42" s="679"/>
      <c r="AW42" s="679"/>
      <c r="AX42" s="679"/>
      <c r="AY42" s="680"/>
      <c r="AZ42" s="626">
        <v>66323</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415</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3060405</v>
      </c>
      <c r="CS42" s="643"/>
      <c r="CT42" s="643"/>
      <c r="CU42" s="643"/>
      <c r="CV42" s="643"/>
      <c r="CW42" s="643"/>
      <c r="CX42" s="643"/>
      <c r="CY42" s="644"/>
      <c r="CZ42" s="645">
        <v>47.6</v>
      </c>
      <c r="DA42" s="646"/>
      <c r="DB42" s="646"/>
      <c r="DC42" s="647"/>
      <c r="DD42" s="648">
        <v>610147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6532414</v>
      </c>
      <c r="S43" s="665"/>
      <c r="T43" s="665"/>
      <c r="U43" s="665"/>
      <c r="V43" s="665"/>
      <c r="W43" s="665"/>
      <c r="X43" s="665"/>
      <c r="Y43" s="666"/>
      <c r="Z43" s="667">
        <v>100</v>
      </c>
      <c r="AA43" s="667"/>
      <c r="AB43" s="667"/>
      <c r="AC43" s="667"/>
      <c r="AD43" s="668">
        <v>969927</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17969</v>
      </c>
      <c r="CS43" s="661"/>
      <c r="CT43" s="661"/>
      <c r="CU43" s="661"/>
      <c r="CV43" s="661"/>
      <c r="CW43" s="661"/>
      <c r="CX43" s="661"/>
      <c r="CY43" s="662"/>
      <c r="CZ43" s="645">
        <v>0.3</v>
      </c>
      <c r="DA43" s="663"/>
      <c r="DB43" s="663"/>
      <c r="DC43" s="664"/>
      <c r="DD43" s="648">
        <v>17969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2914353</v>
      </c>
      <c r="CS44" s="643"/>
      <c r="CT44" s="643"/>
      <c r="CU44" s="643"/>
      <c r="CV44" s="643"/>
      <c r="CW44" s="643"/>
      <c r="CX44" s="643"/>
      <c r="CY44" s="644"/>
      <c r="CZ44" s="645">
        <v>45.4</v>
      </c>
      <c r="DA44" s="646"/>
      <c r="DB44" s="646"/>
      <c r="DC44" s="647"/>
      <c r="DD44" s="648">
        <v>589246</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2610502</v>
      </c>
      <c r="CS45" s="661"/>
      <c r="CT45" s="661"/>
      <c r="CU45" s="661"/>
      <c r="CV45" s="661"/>
      <c r="CW45" s="661"/>
      <c r="CX45" s="661"/>
      <c r="CY45" s="662"/>
      <c r="CZ45" s="645">
        <v>40.6</v>
      </c>
      <c r="DA45" s="663"/>
      <c r="DB45" s="663"/>
      <c r="DC45" s="664"/>
      <c r="DD45" s="648">
        <v>531468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302696</v>
      </c>
      <c r="CS46" s="643"/>
      <c r="CT46" s="643"/>
      <c r="CU46" s="643"/>
      <c r="CV46" s="643"/>
      <c r="CW46" s="643"/>
      <c r="CX46" s="643"/>
      <c r="CY46" s="644"/>
      <c r="CZ46" s="645">
        <v>4.7</v>
      </c>
      <c r="DA46" s="646"/>
      <c r="DB46" s="646"/>
      <c r="DC46" s="647"/>
      <c r="DD46" s="648">
        <v>57423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146052</v>
      </c>
      <c r="CS47" s="661"/>
      <c r="CT47" s="661"/>
      <c r="CU47" s="661"/>
      <c r="CV47" s="661"/>
      <c r="CW47" s="661"/>
      <c r="CX47" s="661"/>
      <c r="CY47" s="662"/>
      <c r="CZ47" s="645">
        <v>2.2999999999999998</v>
      </c>
      <c r="DA47" s="663"/>
      <c r="DB47" s="663"/>
      <c r="DC47" s="664"/>
      <c r="DD47" s="648">
        <v>20901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138</v>
      </c>
      <c r="CS48" s="643"/>
      <c r="CT48" s="643"/>
      <c r="CU48" s="643"/>
      <c r="CV48" s="643"/>
      <c r="CW48" s="643"/>
      <c r="CX48" s="643"/>
      <c r="CY48" s="644"/>
      <c r="CZ48" s="645" t="s">
        <v>129</v>
      </c>
      <c r="DA48" s="646"/>
      <c r="DB48" s="646"/>
      <c r="DC48" s="647"/>
      <c r="DD48" s="648" t="s">
        <v>138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6424742</v>
      </c>
      <c r="CS49" s="627"/>
      <c r="CT49" s="627"/>
      <c r="CU49" s="627"/>
      <c r="CV49" s="627"/>
      <c r="CW49" s="627"/>
      <c r="CX49" s="627"/>
      <c r="CY49" s="628"/>
      <c r="CZ49" s="629">
        <v>100</v>
      </c>
      <c r="DA49" s="630"/>
      <c r="DB49" s="630"/>
      <c r="DC49" s="631"/>
      <c r="DD49" s="632">
        <v>1702006</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i5y1w64uwk3O6b2TgXWPwCjMY61yXWELZL1WQ/HhdiPdUjeEyCOfPbuyrXc0INeOMnOy3mN34Bkrng4hBRibQg==" saltValue="735ZJBWnsSGAaOugl46EC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8" zoomScale="60" zoomScaleNormal="60" zoomScaleSheetLayoutView="70" workbookViewId="0">
      <selection activeCell="AK31" sqref="AK31:AO3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389</v>
      </c>
      <c r="C7" s="1108"/>
      <c r="D7" s="1108"/>
      <c r="E7" s="1108"/>
      <c r="F7" s="1108"/>
      <c r="G7" s="1108"/>
      <c r="H7" s="1108"/>
      <c r="I7" s="1108"/>
      <c r="J7" s="1108"/>
      <c r="K7" s="1108"/>
      <c r="L7" s="1108"/>
      <c r="M7" s="1108"/>
      <c r="N7" s="1108"/>
      <c r="O7" s="1108"/>
      <c r="P7" s="1109"/>
      <c r="Q7" s="1161">
        <v>6532</v>
      </c>
      <c r="R7" s="1162"/>
      <c r="S7" s="1162"/>
      <c r="T7" s="1162"/>
      <c r="U7" s="1162"/>
      <c r="V7" s="1162">
        <v>6425</v>
      </c>
      <c r="W7" s="1162"/>
      <c r="X7" s="1162"/>
      <c r="Y7" s="1162"/>
      <c r="Z7" s="1162"/>
      <c r="AA7" s="1162">
        <v>107</v>
      </c>
      <c r="AB7" s="1162"/>
      <c r="AC7" s="1162"/>
      <c r="AD7" s="1162"/>
      <c r="AE7" s="1163"/>
      <c r="AF7" s="1164">
        <v>63</v>
      </c>
      <c r="AG7" s="1165"/>
      <c r="AH7" s="1165"/>
      <c r="AI7" s="1165"/>
      <c r="AJ7" s="1166"/>
      <c r="AK7" s="1148"/>
      <c r="AL7" s="1149"/>
      <c r="AM7" s="1149"/>
      <c r="AN7" s="1149"/>
      <c r="AO7" s="1149"/>
      <c r="AP7" s="1149">
        <v>1432</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585</v>
      </c>
      <c r="BT7" s="1153"/>
      <c r="BU7" s="1153"/>
      <c r="BV7" s="1153"/>
      <c r="BW7" s="1153"/>
      <c r="BX7" s="1153"/>
      <c r="BY7" s="1153"/>
      <c r="BZ7" s="1153"/>
      <c r="CA7" s="1153"/>
      <c r="CB7" s="1153"/>
      <c r="CC7" s="1153"/>
      <c r="CD7" s="1153"/>
      <c r="CE7" s="1153"/>
      <c r="CF7" s="1153"/>
      <c r="CG7" s="1154"/>
      <c r="CH7" s="1145">
        <v>15</v>
      </c>
      <c r="CI7" s="1146"/>
      <c r="CJ7" s="1146"/>
      <c r="CK7" s="1146"/>
      <c r="CL7" s="1147"/>
      <c r="CM7" s="1145">
        <v>50</v>
      </c>
      <c r="CN7" s="1146"/>
      <c r="CO7" s="1146"/>
      <c r="CP7" s="1146"/>
      <c r="CQ7" s="1147"/>
      <c r="CR7" s="1145">
        <v>20</v>
      </c>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584</v>
      </c>
      <c r="BT8" s="1072"/>
      <c r="BU8" s="1072"/>
      <c r="BV8" s="1072"/>
      <c r="BW8" s="1072"/>
      <c r="BX8" s="1072"/>
      <c r="BY8" s="1072"/>
      <c r="BZ8" s="1072"/>
      <c r="CA8" s="1072"/>
      <c r="CB8" s="1072"/>
      <c r="CC8" s="1072"/>
      <c r="CD8" s="1072"/>
      <c r="CE8" s="1072"/>
      <c r="CF8" s="1072"/>
      <c r="CG8" s="1073"/>
      <c r="CH8" s="1046">
        <v>-3</v>
      </c>
      <c r="CI8" s="1047"/>
      <c r="CJ8" s="1047"/>
      <c r="CK8" s="1047"/>
      <c r="CL8" s="1048"/>
      <c r="CM8" s="1046">
        <v>512</v>
      </c>
      <c r="CN8" s="1047"/>
      <c r="CO8" s="1047"/>
      <c r="CP8" s="1047"/>
      <c r="CQ8" s="1048"/>
      <c r="CR8" s="1046">
        <v>22</v>
      </c>
      <c r="CS8" s="1047"/>
      <c r="CT8" s="1047"/>
      <c r="CU8" s="1047"/>
      <c r="CV8" s="1048"/>
      <c r="CW8" s="1046"/>
      <c r="CX8" s="1047"/>
      <c r="CY8" s="1047"/>
      <c r="CZ8" s="1047"/>
      <c r="DA8" s="1048"/>
      <c r="DB8" s="1046">
        <v>62</v>
      </c>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583</v>
      </c>
      <c r="BT9" s="1072"/>
      <c r="BU9" s="1072"/>
      <c r="BV9" s="1072"/>
      <c r="BW9" s="1072"/>
      <c r="BX9" s="1072"/>
      <c r="BY9" s="1072"/>
      <c r="BZ9" s="1072"/>
      <c r="CA9" s="1072"/>
      <c r="CB9" s="1072"/>
      <c r="CC9" s="1072"/>
      <c r="CD9" s="1072"/>
      <c r="CE9" s="1072"/>
      <c r="CF9" s="1072"/>
      <c r="CG9" s="1073"/>
      <c r="CH9" s="1046">
        <v>-35</v>
      </c>
      <c r="CI9" s="1047"/>
      <c r="CJ9" s="1047"/>
      <c r="CK9" s="1047"/>
      <c r="CL9" s="1048"/>
      <c r="CM9" s="1046">
        <v>492</v>
      </c>
      <c r="CN9" s="1047"/>
      <c r="CO9" s="1047"/>
      <c r="CP9" s="1047"/>
      <c r="CQ9" s="1048"/>
      <c r="CR9" s="1046">
        <v>15</v>
      </c>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390</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63</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393</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372</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404</v>
      </c>
      <c r="C28" s="1108"/>
      <c r="D28" s="1108"/>
      <c r="E28" s="1108"/>
      <c r="F28" s="1108"/>
      <c r="G28" s="1108"/>
      <c r="H28" s="1108"/>
      <c r="I28" s="1108"/>
      <c r="J28" s="1108"/>
      <c r="K28" s="1108"/>
      <c r="L28" s="1108"/>
      <c r="M28" s="1108"/>
      <c r="N28" s="1108"/>
      <c r="O28" s="1108"/>
      <c r="P28" s="1109"/>
      <c r="Q28" s="1110">
        <v>343</v>
      </c>
      <c r="R28" s="1111"/>
      <c r="S28" s="1111"/>
      <c r="T28" s="1111"/>
      <c r="U28" s="1111"/>
      <c r="V28" s="1111">
        <v>303</v>
      </c>
      <c r="W28" s="1111"/>
      <c r="X28" s="1111"/>
      <c r="Y28" s="1111"/>
      <c r="Z28" s="1111"/>
      <c r="AA28" s="1111">
        <v>40</v>
      </c>
      <c r="AB28" s="1111"/>
      <c r="AC28" s="1111"/>
      <c r="AD28" s="1111"/>
      <c r="AE28" s="1112"/>
      <c r="AF28" s="1113">
        <v>40</v>
      </c>
      <c r="AG28" s="1111"/>
      <c r="AH28" s="1111"/>
      <c r="AI28" s="1111"/>
      <c r="AJ28" s="1114"/>
      <c r="AK28" s="1115">
        <v>29</v>
      </c>
      <c r="AL28" s="1103"/>
      <c r="AM28" s="1103"/>
      <c r="AN28" s="1103"/>
      <c r="AO28" s="1103"/>
      <c r="AP28" s="1103"/>
      <c r="AQ28" s="1103"/>
      <c r="AR28" s="1103"/>
      <c r="AS28" s="1103"/>
      <c r="AT28" s="1103"/>
      <c r="AU28" s="1103"/>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405</v>
      </c>
      <c r="C29" s="1089"/>
      <c r="D29" s="1089"/>
      <c r="E29" s="1089"/>
      <c r="F29" s="1089"/>
      <c r="G29" s="1089"/>
      <c r="H29" s="1089"/>
      <c r="I29" s="1089"/>
      <c r="J29" s="1089"/>
      <c r="K29" s="1089"/>
      <c r="L29" s="1089"/>
      <c r="M29" s="1089"/>
      <c r="N29" s="1089"/>
      <c r="O29" s="1089"/>
      <c r="P29" s="1090"/>
      <c r="Q29" s="1100">
        <v>430</v>
      </c>
      <c r="R29" s="1101"/>
      <c r="S29" s="1101"/>
      <c r="T29" s="1101"/>
      <c r="U29" s="1101"/>
      <c r="V29" s="1101">
        <v>374</v>
      </c>
      <c r="W29" s="1101"/>
      <c r="X29" s="1101"/>
      <c r="Y29" s="1101"/>
      <c r="Z29" s="1101"/>
      <c r="AA29" s="1101">
        <v>56</v>
      </c>
      <c r="AB29" s="1101"/>
      <c r="AC29" s="1101"/>
      <c r="AD29" s="1101"/>
      <c r="AE29" s="1102"/>
      <c r="AF29" s="1094">
        <v>56</v>
      </c>
      <c r="AG29" s="1095"/>
      <c r="AH29" s="1095"/>
      <c r="AI29" s="1095"/>
      <c r="AJ29" s="1096"/>
      <c r="AK29" s="1037">
        <v>61</v>
      </c>
      <c r="AL29" s="1028"/>
      <c r="AM29" s="1028"/>
      <c r="AN29" s="1028"/>
      <c r="AO29" s="1028"/>
      <c r="AP29" s="1028"/>
      <c r="AQ29" s="1028"/>
      <c r="AR29" s="1028"/>
      <c r="AS29" s="1028"/>
      <c r="AT29" s="1028"/>
      <c r="AU29" s="1028"/>
      <c r="AV29" s="1028"/>
      <c r="AW29" s="1028"/>
      <c r="AX29" s="1028"/>
      <c r="AY29" s="1028"/>
      <c r="AZ29" s="1099"/>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406</v>
      </c>
      <c r="C30" s="1089"/>
      <c r="D30" s="1089"/>
      <c r="E30" s="1089"/>
      <c r="F30" s="1089"/>
      <c r="G30" s="1089"/>
      <c r="H30" s="1089"/>
      <c r="I30" s="1089"/>
      <c r="J30" s="1089"/>
      <c r="K30" s="1089"/>
      <c r="L30" s="1089"/>
      <c r="M30" s="1089"/>
      <c r="N30" s="1089"/>
      <c r="O30" s="1089"/>
      <c r="P30" s="1090"/>
      <c r="Q30" s="1100">
        <v>8</v>
      </c>
      <c r="R30" s="1101"/>
      <c r="S30" s="1101"/>
      <c r="T30" s="1101"/>
      <c r="U30" s="1101"/>
      <c r="V30" s="1101">
        <v>7</v>
      </c>
      <c r="W30" s="1101"/>
      <c r="X30" s="1101"/>
      <c r="Y30" s="1101"/>
      <c r="Z30" s="1101"/>
      <c r="AA30" s="1101">
        <v>1</v>
      </c>
      <c r="AB30" s="1101"/>
      <c r="AC30" s="1101"/>
      <c r="AD30" s="1101"/>
      <c r="AE30" s="1102"/>
      <c r="AF30" s="1094">
        <v>1</v>
      </c>
      <c r="AG30" s="1095"/>
      <c r="AH30" s="1095"/>
      <c r="AI30" s="1095"/>
      <c r="AJ30" s="1096"/>
      <c r="AK30" s="1037">
        <v>5</v>
      </c>
      <c r="AL30" s="1028"/>
      <c r="AM30" s="1028"/>
      <c r="AN30" s="1028"/>
      <c r="AO30" s="1028"/>
      <c r="AP30" s="1028"/>
      <c r="AQ30" s="1028"/>
      <c r="AR30" s="1028"/>
      <c r="AS30" s="1028"/>
      <c r="AT30" s="1028"/>
      <c r="AU30" s="1028"/>
      <c r="AV30" s="1028"/>
      <c r="AW30" s="1028"/>
      <c r="AX30" s="1028"/>
      <c r="AY30" s="1028"/>
      <c r="AZ30" s="1099"/>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407</v>
      </c>
      <c r="C31" s="1089"/>
      <c r="D31" s="1089"/>
      <c r="E31" s="1089"/>
      <c r="F31" s="1089"/>
      <c r="G31" s="1089"/>
      <c r="H31" s="1089"/>
      <c r="I31" s="1089"/>
      <c r="J31" s="1089"/>
      <c r="K31" s="1089"/>
      <c r="L31" s="1089"/>
      <c r="M31" s="1089"/>
      <c r="N31" s="1089"/>
      <c r="O31" s="1089"/>
      <c r="P31" s="1090"/>
      <c r="Q31" s="1100">
        <v>10</v>
      </c>
      <c r="R31" s="1101"/>
      <c r="S31" s="1101"/>
      <c r="T31" s="1101"/>
      <c r="U31" s="1101"/>
      <c r="V31" s="1101">
        <v>8</v>
      </c>
      <c r="W31" s="1101"/>
      <c r="X31" s="1101"/>
      <c r="Y31" s="1101"/>
      <c r="Z31" s="1101"/>
      <c r="AA31" s="1101">
        <v>2</v>
      </c>
      <c r="AB31" s="1101"/>
      <c r="AC31" s="1101"/>
      <c r="AD31" s="1101"/>
      <c r="AE31" s="1102"/>
      <c r="AF31" s="1094">
        <v>2</v>
      </c>
      <c r="AG31" s="1095"/>
      <c r="AH31" s="1095"/>
      <c r="AI31" s="1095"/>
      <c r="AJ31" s="1096"/>
      <c r="AK31" s="1037"/>
      <c r="AL31" s="1028"/>
      <c r="AM31" s="1028"/>
      <c r="AN31" s="1028"/>
      <c r="AO31" s="1028"/>
      <c r="AP31" s="1028"/>
      <c r="AQ31" s="1028"/>
      <c r="AR31" s="1028"/>
      <c r="AS31" s="1028"/>
      <c r="AT31" s="1028"/>
      <c r="AU31" s="1028"/>
      <c r="AV31" s="1028"/>
      <c r="AW31" s="1028"/>
      <c r="AX31" s="1028"/>
      <c r="AY31" s="1028"/>
      <c r="AZ31" s="1099"/>
      <c r="BA31" s="1099"/>
      <c r="BB31" s="1099"/>
      <c r="BC31" s="1099"/>
      <c r="BD31" s="1099"/>
      <c r="BE31" s="1083" t="s">
        <v>408</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c r="C32" s="1089"/>
      <c r="D32" s="1089"/>
      <c r="E32" s="1089"/>
      <c r="F32" s="1089"/>
      <c r="G32" s="1089"/>
      <c r="H32" s="1089"/>
      <c r="I32" s="1089"/>
      <c r="J32" s="1089"/>
      <c r="K32" s="1089"/>
      <c r="L32" s="1089"/>
      <c r="M32" s="1089"/>
      <c r="N32" s="1089"/>
      <c r="O32" s="1089"/>
      <c r="P32" s="1090"/>
      <c r="Q32" s="1100"/>
      <c r="R32" s="1101"/>
      <c r="S32" s="1101"/>
      <c r="T32" s="1101"/>
      <c r="U32" s="1101"/>
      <c r="V32" s="1101"/>
      <c r="W32" s="1101"/>
      <c r="X32" s="1101"/>
      <c r="Y32" s="1101"/>
      <c r="Z32" s="1101"/>
      <c r="AA32" s="1101"/>
      <c r="AB32" s="1101"/>
      <c r="AC32" s="1101"/>
      <c r="AD32" s="1101"/>
      <c r="AE32" s="1102"/>
      <c r="AF32" s="1094"/>
      <c r="AG32" s="1095"/>
      <c r="AH32" s="1095"/>
      <c r="AI32" s="1095"/>
      <c r="AJ32" s="1096"/>
      <c r="AK32" s="1037"/>
      <c r="AL32" s="1028"/>
      <c r="AM32" s="1028"/>
      <c r="AN32" s="1028"/>
      <c r="AO32" s="1028"/>
      <c r="AP32" s="1028"/>
      <c r="AQ32" s="1028"/>
      <c r="AR32" s="1028"/>
      <c r="AS32" s="1028"/>
      <c r="AT32" s="1028"/>
      <c r="AU32" s="1028"/>
      <c r="AV32" s="1028"/>
      <c r="AW32" s="1028"/>
      <c r="AX32" s="1028"/>
      <c r="AY32" s="1028"/>
      <c r="AZ32" s="1099"/>
      <c r="BA32" s="1099"/>
      <c r="BB32" s="1099"/>
      <c r="BC32" s="1099"/>
      <c r="BD32" s="1099"/>
      <c r="BE32" s="1083"/>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409</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100</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129</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412</v>
      </c>
      <c r="B66" s="1053"/>
      <c r="C66" s="1053"/>
      <c r="D66" s="1053"/>
      <c r="E66" s="1053"/>
      <c r="F66" s="1053"/>
      <c r="G66" s="1053"/>
      <c r="H66" s="1053"/>
      <c r="I66" s="1053"/>
      <c r="J66" s="1053"/>
      <c r="K66" s="1053"/>
      <c r="L66" s="1053"/>
      <c r="M66" s="1053"/>
      <c r="N66" s="1053"/>
      <c r="O66" s="1053"/>
      <c r="P66" s="1054"/>
      <c r="Q66" s="1058" t="s">
        <v>396</v>
      </c>
      <c r="R66" s="1059"/>
      <c r="S66" s="1059"/>
      <c r="T66" s="1059"/>
      <c r="U66" s="1060"/>
      <c r="V66" s="1058" t="s">
        <v>397</v>
      </c>
      <c r="W66" s="1059"/>
      <c r="X66" s="1059"/>
      <c r="Y66" s="1059"/>
      <c r="Z66" s="1060"/>
      <c r="AA66" s="1058" t="s">
        <v>398</v>
      </c>
      <c r="AB66" s="1059"/>
      <c r="AC66" s="1059"/>
      <c r="AD66" s="1059"/>
      <c r="AE66" s="1060"/>
      <c r="AF66" s="1064" t="s">
        <v>399</v>
      </c>
      <c r="AG66" s="1065"/>
      <c r="AH66" s="1065"/>
      <c r="AI66" s="1065"/>
      <c r="AJ66" s="1066"/>
      <c r="AK66" s="1058" t="s">
        <v>413</v>
      </c>
      <c r="AL66" s="1053"/>
      <c r="AM66" s="1053"/>
      <c r="AN66" s="1053"/>
      <c r="AO66" s="1054"/>
      <c r="AP66" s="1058" t="s">
        <v>414</v>
      </c>
      <c r="AQ66" s="1059"/>
      <c r="AR66" s="1059"/>
      <c r="AS66" s="1059"/>
      <c r="AT66" s="1060"/>
      <c r="AU66" s="1058" t="s">
        <v>415</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569</v>
      </c>
      <c r="C68" s="1043"/>
      <c r="D68" s="1043"/>
      <c r="E68" s="1043"/>
      <c r="F68" s="1043"/>
      <c r="G68" s="1043"/>
      <c r="H68" s="1043"/>
      <c r="I68" s="1043"/>
      <c r="J68" s="1043"/>
      <c r="K68" s="1043"/>
      <c r="L68" s="1043"/>
      <c r="M68" s="1043"/>
      <c r="N68" s="1043"/>
      <c r="O68" s="1043"/>
      <c r="P68" s="1044"/>
      <c r="Q68" s="1045">
        <v>7331</v>
      </c>
      <c r="R68" s="1039"/>
      <c r="S68" s="1039"/>
      <c r="T68" s="1039"/>
      <c r="U68" s="1039"/>
      <c r="V68" s="1039">
        <v>7190</v>
      </c>
      <c r="W68" s="1039"/>
      <c r="X68" s="1039"/>
      <c r="Y68" s="1039"/>
      <c r="Z68" s="1039"/>
      <c r="AA68" s="1039">
        <v>141</v>
      </c>
      <c r="AB68" s="1039"/>
      <c r="AC68" s="1039"/>
      <c r="AD68" s="1039"/>
      <c r="AE68" s="1039"/>
      <c r="AF68" s="1039">
        <v>141</v>
      </c>
      <c r="AG68" s="1039"/>
      <c r="AH68" s="1039"/>
      <c r="AI68" s="1039"/>
      <c r="AJ68" s="1039"/>
      <c r="AK68" s="1039">
        <v>0</v>
      </c>
      <c r="AL68" s="1039"/>
      <c r="AM68" s="1039"/>
      <c r="AN68" s="1039"/>
      <c r="AO68" s="1039"/>
      <c r="AP68" s="1039">
        <v>473</v>
      </c>
      <c r="AQ68" s="1039"/>
      <c r="AR68" s="1039"/>
      <c r="AS68" s="1039"/>
      <c r="AT68" s="1039"/>
      <c r="AU68" s="1039">
        <v>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570</v>
      </c>
      <c r="C69" s="1032"/>
      <c r="D69" s="1032"/>
      <c r="E69" s="1032"/>
      <c r="F69" s="1032"/>
      <c r="G69" s="1032"/>
      <c r="H69" s="1032"/>
      <c r="I69" s="1032"/>
      <c r="J69" s="1032"/>
      <c r="K69" s="1032"/>
      <c r="L69" s="1032"/>
      <c r="M69" s="1032"/>
      <c r="N69" s="1032"/>
      <c r="O69" s="1032"/>
      <c r="P69" s="1033"/>
      <c r="Q69" s="1034">
        <v>61</v>
      </c>
      <c r="R69" s="1028"/>
      <c r="S69" s="1028"/>
      <c r="T69" s="1028"/>
      <c r="U69" s="1028"/>
      <c r="V69" s="1028">
        <v>60</v>
      </c>
      <c r="W69" s="1028"/>
      <c r="X69" s="1028"/>
      <c r="Y69" s="1028"/>
      <c r="Z69" s="1028"/>
      <c r="AA69" s="1028">
        <v>1</v>
      </c>
      <c r="AB69" s="1028"/>
      <c r="AC69" s="1028"/>
      <c r="AD69" s="1028"/>
      <c r="AE69" s="1028"/>
      <c r="AF69" s="1028">
        <v>1</v>
      </c>
      <c r="AG69" s="1028"/>
      <c r="AH69" s="1028"/>
      <c r="AI69" s="1028"/>
      <c r="AJ69" s="1028"/>
      <c r="AK69" s="1028">
        <v>0</v>
      </c>
      <c r="AL69" s="1028"/>
      <c r="AM69" s="1028"/>
      <c r="AN69" s="1028"/>
      <c r="AO69" s="1028"/>
      <c r="AP69" s="1028">
        <v>0</v>
      </c>
      <c r="AQ69" s="1028"/>
      <c r="AR69" s="1028"/>
      <c r="AS69" s="1028"/>
      <c r="AT69" s="1028"/>
      <c r="AU69" s="1028">
        <v>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571</v>
      </c>
      <c r="C70" s="1032"/>
      <c r="D70" s="1032"/>
      <c r="E70" s="1032"/>
      <c r="F70" s="1032"/>
      <c r="G70" s="1032"/>
      <c r="H70" s="1032"/>
      <c r="I70" s="1032"/>
      <c r="J70" s="1032"/>
      <c r="K70" s="1032"/>
      <c r="L70" s="1032"/>
      <c r="M70" s="1032"/>
      <c r="N70" s="1032"/>
      <c r="O70" s="1032"/>
      <c r="P70" s="1033"/>
      <c r="Q70" s="1034">
        <v>748</v>
      </c>
      <c r="R70" s="1028"/>
      <c r="S70" s="1028"/>
      <c r="T70" s="1028"/>
      <c r="U70" s="1028"/>
      <c r="V70" s="1028">
        <v>694</v>
      </c>
      <c r="W70" s="1028"/>
      <c r="X70" s="1028"/>
      <c r="Y70" s="1028"/>
      <c r="Z70" s="1028"/>
      <c r="AA70" s="1028">
        <v>54</v>
      </c>
      <c r="AB70" s="1028"/>
      <c r="AC70" s="1028"/>
      <c r="AD70" s="1028"/>
      <c r="AE70" s="1028"/>
      <c r="AF70" s="1028">
        <v>54</v>
      </c>
      <c r="AG70" s="1028"/>
      <c r="AH70" s="1028"/>
      <c r="AI70" s="1028"/>
      <c r="AJ70" s="1028"/>
      <c r="AK70" s="1028">
        <v>0</v>
      </c>
      <c r="AL70" s="1028"/>
      <c r="AM70" s="1028"/>
      <c r="AN70" s="1028"/>
      <c r="AO70" s="1028"/>
      <c r="AP70" s="1028">
        <v>0</v>
      </c>
      <c r="AQ70" s="1028"/>
      <c r="AR70" s="1028"/>
      <c r="AS70" s="1028"/>
      <c r="AT70" s="1028"/>
      <c r="AU70" s="1028">
        <v>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572</v>
      </c>
      <c r="C71" s="1032"/>
      <c r="D71" s="1032"/>
      <c r="E71" s="1032"/>
      <c r="F71" s="1032"/>
      <c r="G71" s="1032"/>
      <c r="H71" s="1032"/>
      <c r="I71" s="1032"/>
      <c r="J71" s="1032"/>
      <c r="K71" s="1032"/>
      <c r="L71" s="1032"/>
      <c r="M71" s="1032"/>
      <c r="N71" s="1032"/>
      <c r="O71" s="1032"/>
      <c r="P71" s="1033"/>
      <c r="Q71" s="1034">
        <v>252648</v>
      </c>
      <c r="R71" s="1028"/>
      <c r="S71" s="1028"/>
      <c r="T71" s="1028"/>
      <c r="U71" s="1028"/>
      <c r="V71" s="1028">
        <v>232839</v>
      </c>
      <c r="W71" s="1028"/>
      <c r="X71" s="1028"/>
      <c r="Y71" s="1028"/>
      <c r="Z71" s="1028"/>
      <c r="AA71" s="1028">
        <v>19809</v>
      </c>
      <c r="AB71" s="1028"/>
      <c r="AC71" s="1028"/>
      <c r="AD71" s="1028"/>
      <c r="AE71" s="1028"/>
      <c r="AF71" s="1028">
        <v>19809</v>
      </c>
      <c r="AG71" s="1028"/>
      <c r="AH71" s="1028"/>
      <c r="AI71" s="1028"/>
      <c r="AJ71" s="1028"/>
      <c r="AK71" s="1028">
        <v>485</v>
      </c>
      <c r="AL71" s="1028"/>
      <c r="AM71" s="1028"/>
      <c r="AN71" s="1028"/>
      <c r="AO71" s="1028"/>
      <c r="AP71" s="1028">
        <v>0</v>
      </c>
      <c r="AQ71" s="1028"/>
      <c r="AR71" s="1028"/>
      <c r="AS71" s="1028"/>
      <c r="AT71" s="1028"/>
      <c r="AU71" s="1028">
        <v>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573</v>
      </c>
      <c r="C72" s="1032"/>
      <c r="D72" s="1032"/>
      <c r="E72" s="1032"/>
      <c r="F72" s="1032"/>
      <c r="G72" s="1032"/>
      <c r="H72" s="1032"/>
      <c r="I72" s="1032"/>
      <c r="J72" s="1032"/>
      <c r="K72" s="1032"/>
      <c r="L72" s="1032"/>
      <c r="M72" s="1032"/>
      <c r="N72" s="1032"/>
      <c r="O72" s="1032"/>
      <c r="P72" s="1033"/>
      <c r="Q72" s="1034">
        <v>7549</v>
      </c>
      <c r="R72" s="1028"/>
      <c r="S72" s="1028"/>
      <c r="T72" s="1028"/>
      <c r="U72" s="1028"/>
      <c r="V72" s="1028">
        <v>6819</v>
      </c>
      <c r="W72" s="1028"/>
      <c r="X72" s="1028"/>
      <c r="Y72" s="1028"/>
      <c r="Z72" s="1028"/>
      <c r="AA72" s="1028">
        <v>730</v>
      </c>
      <c r="AB72" s="1028"/>
      <c r="AC72" s="1028"/>
      <c r="AD72" s="1028"/>
      <c r="AE72" s="1028"/>
      <c r="AF72" s="1028">
        <v>0</v>
      </c>
      <c r="AG72" s="1028"/>
      <c r="AH72" s="1028"/>
      <c r="AI72" s="1028"/>
      <c r="AJ72" s="1028"/>
      <c r="AK72" s="1028">
        <v>15</v>
      </c>
      <c r="AL72" s="1028"/>
      <c r="AM72" s="1028"/>
      <c r="AN72" s="1028"/>
      <c r="AO72" s="1028"/>
      <c r="AP72" s="1028">
        <v>0</v>
      </c>
      <c r="AQ72" s="1028"/>
      <c r="AR72" s="1028"/>
      <c r="AS72" s="1028"/>
      <c r="AT72" s="1028"/>
      <c r="AU72" s="1028">
        <v>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574</v>
      </c>
      <c r="C73" s="1032"/>
      <c r="D73" s="1032"/>
      <c r="E73" s="1032"/>
      <c r="F73" s="1032"/>
      <c r="G73" s="1032"/>
      <c r="H73" s="1032"/>
      <c r="I73" s="1032"/>
      <c r="J73" s="1032"/>
      <c r="K73" s="1032"/>
      <c r="L73" s="1032"/>
      <c r="M73" s="1032"/>
      <c r="N73" s="1032"/>
      <c r="O73" s="1032"/>
      <c r="P73" s="1033"/>
      <c r="Q73" s="1034">
        <v>1576</v>
      </c>
      <c r="R73" s="1028"/>
      <c r="S73" s="1028"/>
      <c r="T73" s="1028"/>
      <c r="U73" s="1028"/>
      <c r="V73" s="1028">
        <v>1575</v>
      </c>
      <c r="W73" s="1028"/>
      <c r="X73" s="1028"/>
      <c r="Y73" s="1028"/>
      <c r="Z73" s="1028"/>
      <c r="AA73" s="1028">
        <v>1</v>
      </c>
      <c r="AB73" s="1028"/>
      <c r="AC73" s="1028"/>
      <c r="AD73" s="1028"/>
      <c r="AE73" s="1028"/>
      <c r="AF73" s="1028">
        <v>0</v>
      </c>
      <c r="AG73" s="1028"/>
      <c r="AH73" s="1028"/>
      <c r="AI73" s="1028"/>
      <c r="AJ73" s="1028"/>
      <c r="AK73" s="1028">
        <v>0</v>
      </c>
      <c r="AL73" s="1028"/>
      <c r="AM73" s="1028"/>
      <c r="AN73" s="1028"/>
      <c r="AO73" s="1028"/>
      <c r="AP73" s="1028">
        <v>0</v>
      </c>
      <c r="AQ73" s="1028"/>
      <c r="AR73" s="1028"/>
      <c r="AS73" s="1028"/>
      <c r="AT73" s="1028"/>
      <c r="AU73" s="1028">
        <v>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575</v>
      </c>
      <c r="C74" s="1032"/>
      <c r="D74" s="1032"/>
      <c r="E74" s="1032"/>
      <c r="F74" s="1032"/>
      <c r="G74" s="1032"/>
      <c r="H74" s="1032"/>
      <c r="I74" s="1032"/>
      <c r="J74" s="1032"/>
      <c r="K74" s="1032"/>
      <c r="L74" s="1032"/>
      <c r="M74" s="1032"/>
      <c r="N74" s="1032"/>
      <c r="O74" s="1032"/>
      <c r="P74" s="1033"/>
      <c r="Q74" s="1034">
        <v>20</v>
      </c>
      <c r="R74" s="1028"/>
      <c r="S74" s="1028"/>
      <c r="T74" s="1028"/>
      <c r="U74" s="1028"/>
      <c r="V74" s="1028">
        <v>19</v>
      </c>
      <c r="W74" s="1028"/>
      <c r="X74" s="1028"/>
      <c r="Y74" s="1028"/>
      <c r="Z74" s="1028"/>
      <c r="AA74" s="1028">
        <v>1</v>
      </c>
      <c r="AB74" s="1028"/>
      <c r="AC74" s="1028"/>
      <c r="AD74" s="1028"/>
      <c r="AE74" s="1028"/>
      <c r="AF74" s="1028">
        <v>0</v>
      </c>
      <c r="AG74" s="1028"/>
      <c r="AH74" s="1028"/>
      <c r="AI74" s="1028"/>
      <c r="AJ74" s="1028"/>
      <c r="AK74" s="1028">
        <v>19</v>
      </c>
      <c r="AL74" s="1028"/>
      <c r="AM74" s="1028"/>
      <c r="AN74" s="1028"/>
      <c r="AO74" s="1028"/>
      <c r="AP74" s="1028">
        <v>0</v>
      </c>
      <c r="AQ74" s="1028"/>
      <c r="AR74" s="1028"/>
      <c r="AS74" s="1028"/>
      <c r="AT74" s="1028"/>
      <c r="AU74" s="1028">
        <v>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576</v>
      </c>
      <c r="C75" s="1032"/>
      <c r="D75" s="1032"/>
      <c r="E75" s="1032"/>
      <c r="F75" s="1032"/>
      <c r="G75" s="1032"/>
      <c r="H75" s="1032"/>
      <c r="I75" s="1032"/>
      <c r="J75" s="1032"/>
      <c r="K75" s="1032"/>
      <c r="L75" s="1032"/>
      <c r="M75" s="1032"/>
      <c r="N75" s="1032"/>
      <c r="O75" s="1032"/>
      <c r="P75" s="1033"/>
      <c r="Q75" s="1035">
        <v>52</v>
      </c>
      <c r="R75" s="1036"/>
      <c r="S75" s="1036"/>
      <c r="T75" s="1036"/>
      <c r="U75" s="1037"/>
      <c r="V75" s="1038">
        <v>30</v>
      </c>
      <c r="W75" s="1036"/>
      <c r="X75" s="1036"/>
      <c r="Y75" s="1036"/>
      <c r="Z75" s="1037"/>
      <c r="AA75" s="1038">
        <v>22</v>
      </c>
      <c r="AB75" s="1036"/>
      <c r="AC75" s="1036"/>
      <c r="AD75" s="1036"/>
      <c r="AE75" s="1037"/>
      <c r="AF75" s="1038">
        <v>0</v>
      </c>
      <c r="AG75" s="1036"/>
      <c r="AH75" s="1036"/>
      <c r="AI75" s="1036"/>
      <c r="AJ75" s="1037"/>
      <c r="AK75" s="1038">
        <v>0</v>
      </c>
      <c r="AL75" s="1036"/>
      <c r="AM75" s="1036"/>
      <c r="AN75" s="1036"/>
      <c r="AO75" s="1037"/>
      <c r="AP75" s="1038">
        <v>0</v>
      </c>
      <c r="AQ75" s="1036"/>
      <c r="AR75" s="1036"/>
      <c r="AS75" s="1036"/>
      <c r="AT75" s="1037"/>
      <c r="AU75" s="1038">
        <v>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577</v>
      </c>
      <c r="C76" s="1032"/>
      <c r="D76" s="1032"/>
      <c r="E76" s="1032"/>
      <c r="F76" s="1032"/>
      <c r="G76" s="1032"/>
      <c r="H76" s="1032"/>
      <c r="I76" s="1032"/>
      <c r="J76" s="1032"/>
      <c r="K76" s="1032"/>
      <c r="L76" s="1032"/>
      <c r="M76" s="1032"/>
      <c r="N76" s="1032"/>
      <c r="O76" s="1032"/>
      <c r="P76" s="1033"/>
      <c r="Q76" s="1035">
        <v>36</v>
      </c>
      <c r="R76" s="1036"/>
      <c r="S76" s="1036"/>
      <c r="T76" s="1036"/>
      <c r="U76" s="1037"/>
      <c r="V76" s="1038">
        <v>32</v>
      </c>
      <c r="W76" s="1036"/>
      <c r="X76" s="1036"/>
      <c r="Y76" s="1036"/>
      <c r="Z76" s="1037"/>
      <c r="AA76" s="1038">
        <v>4</v>
      </c>
      <c r="AB76" s="1036"/>
      <c r="AC76" s="1036"/>
      <c r="AD76" s="1036"/>
      <c r="AE76" s="1037"/>
      <c r="AF76" s="1038">
        <v>0</v>
      </c>
      <c r="AG76" s="1036"/>
      <c r="AH76" s="1036"/>
      <c r="AI76" s="1036"/>
      <c r="AJ76" s="1037"/>
      <c r="AK76" s="1038">
        <v>0</v>
      </c>
      <c r="AL76" s="1036"/>
      <c r="AM76" s="1036"/>
      <c r="AN76" s="1036"/>
      <c r="AO76" s="1037"/>
      <c r="AP76" s="1038">
        <v>0</v>
      </c>
      <c r="AQ76" s="1036"/>
      <c r="AR76" s="1036"/>
      <c r="AS76" s="1036"/>
      <c r="AT76" s="1037"/>
      <c r="AU76" s="1038">
        <v>0</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416</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417</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418</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419</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422</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423</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424</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425</v>
      </c>
      <c r="AB109" s="951"/>
      <c r="AC109" s="951"/>
      <c r="AD109" s="951"/>
      <c r="AE109" s="952"/>
      <c r="AF109" s="953" t="s">
        <v>426</v>
      </c>
      <c r="AG109" s="951"/>
      <c r="AH109" s="951"/>
      <c r="AI109" s="951"/>
      <c r="AJ109" s="952"/>
      <c r="AK109" s="953" t="s">
        <v>307</v>
      </c>
      <c r="AL109" s="951"/>
      <c r="AM109" s="951"/>
      <c r="AN109" s="951"/>
      <c r="AO109" s="952"/>
      <c r="AP109" s="953" t="s">
        <v>427</v>
      </c>
      <c r="AQ109" s="951"/>
      <c r="AR109" s="951"/>
      <c r="AS109" s="951"/>
      <c r="AT109" s="982"/>
      <c r="AU109" s="950" t="s">
        <v>424</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425</v>
      </c>
      <c r="BR109" s="951"/>
      <c r="BS109" s="951"/>
      <c r="BT109" s="951"/>
      <c r="BU109" s="952"/>
      <c r="BV109" s="953" t="s">
        <v>426</v>
      </c>
      <c r="BW109" s="951"/>
      <c r="BX109" s="951"/>
      <c r="BY109" s="951"/>
      <c r="BZ109" s="952"/>
      <c r="CA109" s="953" t="s">
        <v>307</v>
      </c>
      <c r="CB109" s="951"/>
      <c r="CC109" s="951"/>
      <c r="CD109" s="951"/>
      <c r="CE109" s="952"/>
      <c r="CF109" s="989" t="s">
        <v>427</v>
      </c>
      <c r="CG109" s="989"/>
      <c r="CH109" s="989"/>
      <c r="CI109" s="989"/>
      <c r="CJ109" s="989"/>
      <c r="CK109" s="953" t="s">
        <v>428</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425</v>
      </c>
      <c r="DH109" s="951"/>
      <c r="DI109" s="951"/>
      <c r="DJ109" s="951"/>
      <c r="DK109" s="952"/>
      <c r="DL109" s="953" t="s">
        <v>426</v>
      </c>
      <c r="DM109" s="951"/>
      <c r="DN109" s="951"/>
      <c r="DO109" s="951"/>
      <c r="DP109" s="952"/>
      <c r="DQ109" s="953" t="s">
        <v>307</v>
      </c>
      <c r="DR109" s="951"/>
      <c r="DS109" s="951"/>
      <c r="DT109" s="951"/>
      <c r="DU109" s="952"/>
      <c r="DV109" s="953" t="s">
        <v>427</v>
      </c>
      <c r="DW109" s="951"/>
      <c r="DX109" s="951"/>
      <c r="DY109" s="951"/>
      <c r="DZ109" s="982"/>
    </row>
    <row r="110" spans="1:131" s="248" customFormat="1" ht="26.25" customHeight="1" x14ac:dyDescent="0.15">
      <c r="A110" s="855" t="s">
        <v>429</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3">
        <v>171665</v>
      </c>
      <c r="AB110" s="944"/>
      <c r="AC110" s="944"/>
      <c r="AD110" s="944"/>
      <c r="AE110" s="945"/>
      <c r="AF110" s="946">
        <v>170174</v>
      </c>
      <c r="AG110" s="944"/>
      <c r="AH110" s="944"/>
      <c r="AI110" s="944"/>
      <c r="AJ110" s="945"/>
      <c r="AK110" s="946">
        <v>178266</v>
      </c>
      <c r="AL110" s="944"/>
      <c r="AM110" s="944"/>
      <c r="AN110" s="944"/>
      <c r="AO110" s="945"/>
      <c r="AP110" s="947">
        <v>19.7</v>
      </c>
      <c r="AQ110" s="948"/>
      <c r="AR110" s="948"/>
      <c r="AS110" s="948"/>
      <c r="AT110" s="949"/>
      <c r="AU110" s="983" t="s">
        <v>72</v>
      </c>
      <c r="AV110" s="984"/>
      <c r="AW110" s="984"/>
      <c r="AX110" s="984"/>
      <c r="AY110" s="984"/>
      <c r="AZ110" s="909" t="s">
        <v>430</v>
      </c>
      <c r="BA110" s="856"/>
      <c r="BB110" s="856"/>
      <c r="BC110" s="856"/>
      <c r="BD110" s="856"/>
      <c r="BE110" s="856"/>
      <c r="BF110" s="856"/>
      <c r="BG110" s="856"/>
      <c r="BH110" s="856"/>
      <c r="BI110" s="856"/>
      <c r="BJ110" s="856"/>
      <c r="BK110" s="856"/>
      <c r="BL110" s="856"/>
      <c r="BM110" s="856"/>
      <c r="BN110" s="856"/>
      <c r="BO110" s="856"/>
      <c r="BP110" s="857"/>
      <c r="BQ110" s="910">
        <v>1128453</v>
      </c>
      <c r="BR110" s="891"/>
      <c r="BS110" s="891"/>
      <c r="BT110" s="891"/>
      <c r="BU110" s="891"/>
      <c r="BV110" s="891">
        <v>1288030</v>
      </c>
      <c r="BW110" s="891"/>
      <c r="BX110" s="891"/>
      <c r="BY110" s="891"/>
      <c r="BZ110" s="891"/>
      <c r="CA110" s="891">
        <v>1510126</v>
      </c>
      <c r="CB110" s="891"/>
      <c r="CC110" s="891"/>
      <c r="CD110" s="891"/>
      <c r="CE110" s="891"/>
      <c r="CF110" s="915">
        <v>166.5</v>
      </c>
      <c r="CG110" s="916"/>
      <c r="CH110" s="916"/>
      <c r="CI110" s="916"/>
      <c r="CJ110" s="916"/>
      <c r="CK110" s="979" t="s">
        <v>431</v>
      </c>
      <c r="CL110" s="865"/>
      <c r="CM110" s="940" t="s">
        <v>432</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433</v>
      </c>
      <c r="DH110" s="891"/>
      <c r="DI110" s="891"/>
      <c r="DJ110" s="891"/>
      <c r="DK110" s="891"/>
      <c r="DL110" s="891" t="s">
        <v>129</v>
      </c>
      <c r="DM110" s="891"/>
      <c r="DN110" s="891"/>
      <c r="DO110" s="891"/>
      <c r="DP110" s="891"/>
      <c r="DQ110" s="891" t="s">
        <v>129</v>
      </c>
      <c r="DR110" s="891"/>
      <c r="DS110" s="891"/>
      <c r="DT110" s="891"/>
      <c r="DU110" s="891"/>
      <c r="DV110" s="892" t="s">
        <v>129</v>
      </c>
      <c r="DW110" s="892"/>
      <c r="DX110" s="892"/>
      <c r="DY110" s="892"/>
      <c r="DZ110" s="893"/>
    </row>
    <row r="111" spans="1:131" s="248" customFormat="1" ht="26.25" customHeight="1" x14ac:dyDescent="0.15">
      <c r="A111" s="820" t="s">
        <v>434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129</v>
      </c>
      <c r="AB111" s="972"/>
      <c r="AC111" s="972"/>
      <c r="AD111" s="972"/>
      <c r="AE111" s="973"/>
      <c r="AF111" s="974" t="s">
        <v>129</v>
      </c>
      <c r="AG111" s="972"/>
      <c r="AH111" s="972"/>
      <c r="AI111" s="972"/>
      <c r="AJ111" s="973"/>
      <c r="AK111" s="974" t="s">
        <v>129</v>
      </c>
      <c r="AL111" s="972"/>
      <c r="AM111" s="972"/>
      <c r="AN111" s="972"/>
      <c r="AO111" s="973"/>
      <c r="AP111" s="975" t="s">
        <v>129</v>
      </c>
      <c r="AQ111" s="976"/>
      <c r="AR111" s="976"/>
      <c r="AS111" s="976"/>
      <c r="AT111" s="977"/>
      <c r="AU111" s="985"/>
      <c r="AV111" s="986"/>
      <c r="AW111" s="986"/>
      <c r="AX111" s="986"/>
      <c r="AY111" s="986"/>
      <c r="AZ111" s="863" t="s">
        <v>435</v>
      </c>
      <c r="BA111" s="796"/>
      <c r="BB111" s="796"/>
      <c r="BC111" s="796"/>
      <c r="BD111" s="796"/>
      <c r="BE111" s="796"/>
      <c r="BF111" s="796"/>
      <c r="BG111" s="796"/>
      <c r="BH111" s="796"/>
      <c r="BI111" s="796"/>
      <c r="BJ111" s="796"/>
      <c r="BK111" s="796"/>
      <c r="BL111" s="796"/>
      <c r="BM111" s="796"/>
      <c r="BN111" s="796"/>
      <c r="BO111" s="796"/>
      <c r="BP111" s="797"/>
      <c r="BQ111" s="835" t="s">
        <v>129</v>
      </c>
      <c r="BR111" s="836"/>
      <c r="BS111" s="836"/>
      <c r="BT111" s="836"/>
      <c r="BU111" s="836"/>
      <c r="BV111" s="836" t="s">
        <v>433</v>
      </c>
      <c r="BW111" s="836"/>
      <c r="BX111" s="836"/>
      <c r="BY111" s="836"/>
      <c r="BZ111" s="836"/>
      <c r="CA111" s="836" t="s">
        <v>129</v>
      </c>
      <c r="CB111" s="836"/>
      <c r="CC111" s="836"/>
      <c r="CD111" s="836"/>
      <c r="CE111" s="836"/>
      <c r="CF111" s="924" t="s">
        <v>433</v>
      </c>
      <c r="CG111" s="925"/>
      <c r="CH111" s="925"/>
      <c r="CI111" s="925"/>
      <c r="CJ111" s="925"/>
      <c r="CK111" s="980"/>
      <c r="CL111" s="867"/>
      <c r="CM111" s="870" t="s">
        <v>436</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35" t="s">
        <v>433</v>
      </c>
      <c r="DH111" s="836"/>
      <c r="DI111" s="836"/>
      <c r="DJ111" s="836"/>
      <c r="DK111" s="836"/>
      <c r="DL111" s="836" t="s">
        <v>129</v>
      </c>
      <c r="DM111" s="836"/>
      <c r="DN111" s="836"/>
      <c r="DO111" s="836"/>
      <c r="DP111" s="836"/>
      <c r="DQ111" s="836" t="s">
        <v>433</v>
      </c>
      <c r="DR111" s="836"/>
      <c r="DS111" s="836"/>
      <c r="DT111" s="836"/>
      <c r="DU111" s="836"/>
      <c r="DV111" s="842" t="s">
        <v>129</v>
      </c>
      <c r="DW111" s="842"/>
      <c r="DX111" s="842"/>
      <c r="DY111" s="842"/>
      <c r="DZ111" s="843"/>
    </row>
    <row r="112" spans="1:131" s="248" customFormat="1" ht="26.25" customHeight="1" x14ac:dyDescent="0.15">
      <c r="A112" s="965" t="s">
        <v>437</v>
      </c>
      <c r="B112" s="966"/>
      <c r="C112" s="796" t="s">
        <v>438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129</v>
      </c>
      <c r="AB112" s="826"/>
      <c r="AC112" s="826"/>
      <c r="AD112" s="826"/>
      <c r="AE112" s="827"/>
      <c r="AF112" s="828" t="s">
        <v>433</v>
      </c>
      <c r="AG112" s="826"/>
      <c r="AH112" s="826"/>
      <c r="AI112" s="826"/>
      <c r="AJ112" s="827"/>
      <c r="AK112" s="828" t="s">
        <v>129</v>
      </c>
      <c r="AL112" s="826"/>
      <c r="AM112" s="826"/>
      <c r="AN112" s="826"/>
      <c r="AO112" s="827"/>
      <c r="AP112" s="873" t="s">
        <v>433</v>
      </c>
      <c r="AQ112" s="874"/>
      <c r="AR112" s="874"/>
      <c r="AS112" s="874"/>
      <c r="AT112" s="875"/>
      <c r="AU112" s="985"/>
      <c r="AV112" s="986"/>
      <c r="AW112" s="986"/>
      <c r="AX112" s="986"/>
      <c r="AY112" s="986"/>
      <c r="AZ112" s="863" t="s">
        <v>439</v>
      </c>
      <c r="BA112" s="796"/>
      <c r="BB112" s="796"/>
      <c r="BC112" s="796"/>
      <c r="BD112" s="796"/>
      <c r="BE112" s="796"/>
      <c r="BF112" s="796"/>
      <c r="BG112" s="796"/>
      <c r="BH112" s="796"/>
      <c r="BI112" s="796"/>
      <c r="BJ112" s="796"/>
      <c r="BK112" s="796"/>
      <c r="BL112" s="796"/>
      <c r="BM112" s="796"/>
      <c r="BN112" s="796"/>
      <c r="BO112" s="796"/>
      <c r="BP112" s="797"/>
      <c r="BQ112" s="835" t="s">
        <v>129</v>
      </c>
      <c r="BR112" s="836"/>
      <c r="BS112" s="836"/>
      <c r="BT112" s="836"/>
      <c r="BU112" s="836"/>
      <c r="BV112" s="836" t="s">
        <v>433</v>
      </c>
      <c r="BW112" s="836"/>
      <c r="BX112" s="836"/>
      <c r="BY112" s="836"/>
      <c r="BZ112" s="836"/>
      <c r="CA112" s="836" t="s">
        <v>129</v>
      </c>
      <c r="CB112" s="836"/>
      <c r="CC112" s="836"/>
      <c r="CD112" s="836"/>
      <c r="CE112" s="836"/>
      <c r="CF112" s="924" t="s">
        <v>129</v>
      </c>
      <c r="CG112" s="925"/>
      <c r="CH112" s="925"/>
      <c r="CI112" s="925"/>
      <c r="CJ112" s="925"/>
      <c r="CK112" s="980"/>
      <c r="CL112" s="867"/>
      <c r="CM112" s="870" t="s">
        <v>440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35" t="s">
        <v>433</v>
      </c>
      <c r="DH112" s="836"/>
      <c r="DI112" s="836"/>
      <c r="DJ112" s="836"/>
      <c r="DK112" s="836"/>
      <c r="DL112" s="836" t="s">
        <v>433</v>
      </c>
      <c r="DM112" s="836"/>
      <c r="DN112" s="836"/>
      <c r="DO112" s="836"/>
      <c r="DP112" s="836"/>
      <c r="DQ112" s="836" t="s">
        <v>129</v>
      </c>
      <c r="DR112" s="836"/>
      <c r="DS112" s="836"/>
      <c r="DT112" s="836"/>
      <c r="DU112" s="836"/>
      <c r="DV112" s="842" t="s">
        <v>129</v>
      </c>
      <c r="DW112" s="842"/>
      <c r="DX112" s="842"/>
      <c r="DY112" s="842"/>
      <c r="DZ112" s="843"/>
    </row>
    <row r="113" spans="1:130" s="248" customFormat="1" ht="26.25" customHeight="1" x14ac:dyDescent="0.15">
      <c r="A113" s="967"/>
      <c r="B113" s="968"/>
      <c r="C113" s="796" t="s">
        <v>441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t="s">
        <v>129</v>
      </c>
      <c r="AB113" s="972"/>
      <c r="AC113" s="972"/>
      <c r="AD113" s="972"/>
      <c r="AE113" s="973"/>
      <c r="AF113" s="974" t="s">
        <v>433</v>
      </c>
      <c r="AG113" s="972"/>
      <c r="AH113" s="972"/>
      <c r="AI113" s="972"/>
      <c r="AJ113" s="973"/>
      <c r="AK113" s="974" t="s">
        <v>129</v>
      </c>
      <c r="AL113" s="972"/>
      <c r="AM113" s="972"/>
      <c r="AN113" s="972"/>
      <c r="AO113" s="973"/>
      <c r="AP113" s="975" t="s">
        <v>129</v>
      </c>
      <c r="AQ113" s="976"/>
      <c r="AR113" s="976"/>
      <c r="AS113" s="976"/>
      <c r="AT113" s="977"/>
      <c r="AU113" s="985"/>
      <c r="AV113" s="986"/>
      <c r="AW113" s="986"/>
      <c r="AX113" s="986"/>
      <c r="AY113" s="986"/>
      <c r="AZ113" s="863" t="s">
        <v>442</v>
      </c>
      <c r="BA113" s="796"/>
      <c r="BB113" s="796"/>
      <c r="BC113" s="796"/>
      <c r="BD113" s="796"/>
      <c r="BE113" s="796"/>
      <c r="BF113" s="796"/>
      <c r="BG113" s="796"/>
      <c r="BH113" s="796"/>
      <c r="BI113" s="796"/>
      <c r="BJ113" s="796"/>
      <c r="BK113" s="796"/>
      <c r="BL113" s="796"/>
      <c r="BM113" s="796"/>
      <c r="BN113" s="796"/>
      <c r="BO113" s="796"/>
      <c r="BP113" s="797"/>
      <c r="BQ113" s="835">
        <v>30641</v>
      </c>
      <c r="BR113" s="836"/>
      <c r="BS113" s="836"/>
      <c r="BT113" s="836"/>
      <c r="BU113" s="836"/>
      <c r="BV113" s="836">
        <v>26412</v>
      </c>
      <c r="BW113" s="836"/>
      <c r="BX113" s="836"/>
      <c r="BY113" s="836"/>
      <c r="BZ113" s="836"/>
      <c r="CA113" s="836">
        <v>22564</v>
      </c>
      <c r="CB113" s="836"/>
      <c r="CC113" s="836"/>
      <c r="CD113" s="836"/>
      <c r="CE113" s="836"/>
      <c r="CF113" s="924">
        <v>2.5</v>
      </c>
      <c r="CG113" s="925"/>
      <c r="CH113" s="925"/>
      <c r="CI113" s="925"/>
      <c r="CJ113" s="925"/>
      <c r="CK113" s="980"/>
      <c r="CL113" s="867"/>
      <c r="CM113" s="870" t="s">
        <v>443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129</v>
      </c>
      <c r="DH113" s="826"/>
      <c r="DI113" s="826"/>
      <c r="DJ113" s="826"/>
      <c r="DK113" s="827"/>
      <c r="DL113" s="828" t="s">
        <v>129</v>
      </c>
      <c r="DM113" s="826"/>
      <c r="DN113" s="826"/>
      <c r="DO113" s="826"/>
      <c r="DP113" s="827"/>
      <c r="DQ113" s="828" t="s">
        <v>433</v>
      </c>
      <c r="DR113" s="826"/>
      <c r="DS113" s="826"/>
      <c r="DT113" s="826"/>
      <c r="DU113" s="827"/>
      <c r="DV113" s="873" t="s">
        <v>433</v>
      </c>
      <c r="DW113" s="874"/>
      <c r="DX113" s="874"/>
      <c r="DY113" s="874"/>
      <c r="DZ113" s="875"/>
    </row>
    <row r="114" spans="1:130" s="248" customFormat="1" ht="26.25" customHeight="1" x14ac:dyDescent="0.15">
      <c r="A114" s="967"/>
      <c r="B114" s="968"/>
      <c r="C114" s="796" t="s">
        <v>444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4132</v>
      </c>
      <c r="AB114" s="826"/>
      <c r="AC114" s="826"/>
      <c r="AD114" s="826"/>
      <c r="AE114" s="827"/>
      <c r="AF114" s="828">
        <v>4151</v>
      </c>
      <c r="AG114" s="826"/>
      <c r="AH114" s="826"/>
      <c r="AI114" s="826"/>
      <c r="AJ114" s="827"/>
      <c r="AK114" s="828">
        <v>3250</v>
      </c>
      <c r="AL114" s="826"/>
      <c r="AM114" s="826"/>
      <c r="AN114" s="826"/>
      <c r="AO114" s="827"/>
      <c r="AP114" s="873">
        <v>0.4</v>
      </c>
      <c r="AQ114" s="874"/>
      <c r="AR114" s="874"/>
      <c r="AS114" s="874"/>
      <c r="AT114" s="875"/>
      <c r="AU114" s="985"/>
      <c r="AV114" s="986"/>
      <c r="AW114" s="986"/>
      <c r="AX114" s="986"/>
      <c r="AY114" s="986"/>
      <c r="AZ114" s="863" t="s">
        <v>445</v>
      </c>
      <c r="BA114" s="796"/>
      <c r="BB114" s="796"/>
      <c r="BC114" s="796"/>
      <c r="BD114" s="796"/>
      <c r="BE114" s="796"/>
      <c r="BF114" s="796"/>
      <c r="BG114" s="796"/>
      <c r="BH114" s="796"/>
      <c r="BI114" s="796"/>
      <c r="BJ114" s="796"/>
      <c r="BK114" s="796"/>
      <c r="BL114" s="796"/>
      <c r="BM114" s="796"/>
      <c r="BN114" s="796"/>
      <c r="BO114" s="796"/>
      <c r="BP114" s="797"/>
      <c r="BQ114" s="835">
        <v>267447</v>
      </c>
      <c r="BR114" s="836"/>
      <c r="BS114" s="836"/>
      <c r="BT114" s="836"/>
      <c r="BU114" s="836"/>
      <c r="BV114" s="836">
        <v>271429</v>
      </c>
      <c r="BW114" s="836"/>
      <c r="BX114" s="836"/>
      <c r="BY114" s="836"/>
      <c r="BZ114" s="836"/>
      <c r="CA114" s="836">
        <v>220570</v>
      </c>
      <c r="CB114" s="836"/>
      <c r="CC114" s="836"/>
      <c r="CD114" s="836"/>
      <c r="CE114" s="836"/>
      <c r="CF114" s="924">
        <v>24.3</v>
      </c>
      <c r="CG114" s="925"/>
      <c r="CH114" s="925"/>
      <c r="CI114" s="925"/>
      <c r="CJ114" s="925"/>
      <c r="CK114" s="980"/>
      <c r="CL114" s="867"/>
      <c r="CM114" s="870" t="s">
        <v>446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129</v>
      </c>
      <c r="DH114" s="826"/>
      <c r="DI114" s="826"/>
      <c r="DJ114" s="826"/>
      <c r="DK114" s="827"/>
      <c r="DL114" s="828" t="s">
        <v>433</v>
      </c>
      <c r="DM114" s="826"/>
      <c r="DN114" s="826"/>
      <c r="DO114" s="826"/>
      <c r="DP114" s="827"/>
      <c r="DQ114" s="828" t="s">
        <v>433</v>
      </c>
      <c r="DR114" s="826"/>
      <c r="DS114" s="826"/>
      <c r="DT114" s="826"/>
      <c r="DU114" s="827"/>
      <c r="DV114" s="873" t="s">
        <v>433</v>
      </c>
      <c r="DW114" s="874"/>
      <c r="DX114" s="874"/>
      <c r="DY114" s="874"/>
      <c r="DZ114" s="875"/>
    </row>
    <row r="115" spans="1:130" s="248" customFormat="1" ht="26.25" customHeight="1" x14ac:dyDescent="0.15">
      <c r="A115" s="967"/>
      <c r="B115" s="968"/>
      <c r="C115" s="796" t="s">
        <v>447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433</v>
      </c>
      <c r="AB115" s="972"/>
      <c r="AC115" s="972"/>
      <c r="AD115" s="972"/>
      <c r="AE115" s="973"/>
      <c r="AF115" s="974" t="s">
        <v>129</v>
      </c>
      <c r="AG115" s="972"/>
      <c r="AH115" s="972"/>
      <c r="AI115" s="972"/>
      <c r="AJ115" s="973"/>
      <c r="AK115" s="974" t="s">
        <v>129</v>
      </c>
      <c r="AL115" s="972"/>
      <c r="AM115" s="972"/>
      <c r="AN115" s="972"/>
      <c r="AO115" s="973"/>
      <c r="AP115" s="975" t="s">
        <v>129</v>
      </c>
      <c r="AQ115" s="976"/>
      <c r="AR115" s="976"/>
      <c r="AS115" s="976"/>
      <c r="AT115" s="977"/>
      <c r="AU115" s="985"/>
      <c r="AV115" s="986"/>
      <c r="AW115" s="986"/>
      <c r="AX115" s="986"/>
      <c r="AY115" s="986"/>
      <c r="AZ115" s="863" t="s">
        <v>448</v>
      </c>
      <c r="BA115" s="796"/>
      <c r="BB115" s="796"/>
      <c r="BC115" s="796"/>
      <c r="BD115" s="796"/>
      <c r="BE115" s="796"/>
      <c r="BF115" s="796"/>
      <c r="BG115" s="796"/>
      <c r="BH115" s="796"/>
      <c r="BI115" s="796"/>
      <c r="BJ115" s="796"/>
      <c r="BK115" s="796"/>
      <c r="BL115" s="796"/>
      <c r="BM115" s="796"/>
      <c r="BN115" s="796"/>
      <c r="BO115" s="796"/>
      <c r="BP115" s="797"/>
      <c r="BQ115" s="835" t="s">
        <v>129</v>
      </c>
      <c r="BR115" s="836"/>
      <c r="BS115" s="836"/>
      <c r="BT115" s="836"/>
      <c r="BU115" s="836"/>
      <c r="BV115" s="836" t="s">
        <v>433</v>
      </c>
      <c r="BW115" s="836"/>
      <c r="BX115" s="836"/>
      <c r="BY115" s="836"/>
      <c r="BZ115" s="836"/>
      <c r="CA115" s="836" t="s">
        <v>129</v>
      </c>
      <c r="CB115" s="836"/>
      <c r="CC115" s="836"/>
      <c r="CD115" s="836"/>
      <c r="CE115" s="836"/>
      <c r="CF115" s="924" t="s">
        <v>129</v>
      </c>
      <c r="CG115" s="925"/>
      <c r="CH115" s="925"/>
      <c r="CI115" s="925"/>
      <c r="CJ115" s="925"/>
      <c r="CK115" s="980"/>
      <c r="CL115" s="867"/>
      <c r="CM115" s="863" t="s">
        <v>449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129</v>
      </c>
      <c r="DH115" s="826"/>
      <c r="DI115" s="826"/>
      <c r="DJ115" s="826"/>
      <c r="DK115" s="827"/>
      <c r="DL115" s="828" t="s">
        <v>433</v>
      </c>
      <c r="DM115" s="826"/>
      <c r="DN115" s="826"/>
      <c r="DO115" s="826"/>
      <c r="DP115" s="827"/>
      <c r="DQ115" s="828" t="s">
        <v>433</v>
      </c>
      <c r="DR115" s="826"/>
      <c r="DS115" s="826"/>
      <c r="DT115" s="826"/>
      <c r="DU115" s="827"/>
      <c r="DV115" s="873" t="s">
        <v>129</v>
      </c>
      <c r="DW115" s="874"/>
      <c r="DX115" s="874"/>
      <c r="DY115" s="874"/>
      <c r="DZ115" s="875"/>
    </row>
    <row r="116" spans="1:130" s="248" customFormat="1" ht="26.25" customHeight="1" x14ac:dyDescent="0.15">
      <c r="A116" s="969"/>
      <c r="B116" s="970"/>
      <c r="C116" s="929" t="s">
        <v>450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129</v>
      </c>
      <c r="AB116" s="826"/>
      <c r="AC116" s="826"/>
      <c r="AD116" s="826"/>
      <c r="AE116" s="827"/>
      <c r="AF116" s="828" t="s">
        <v>129</v>
      </c>
      <c r="AG116" s="826"/>
      <c r="AH116" s="826"/>
      <c r="AI116" s="826"/>
      <c r="AJ116" s="827"/>
      <c r="AK116" s="828" t="s">
        <v>129</v>
      </c>
      <c r="AL116" s="826"/>
      <c r="AM116" s="826"/>
      <c r="AN116" s="826"/>
      <c r="AO116" s="827"/>
      <c r="AP116" s="873" t="s">
        <v>129</v>
      </c>
      <c r="AQ116" s="874"/>
      <c r="AR116" s="874"/>
      <c r="AS116" s="874"/>
      <c r="AT116" s="875"/>
      <c r="AU116" s="985"/>
      <c r="AV116" s="986"/>
      <c r="AW116" s="986"/>
      <c r="AX116" s="986"/>
      <c r="AY116" s="986"/>
      <c r="AZ116" s="912" t="s">
        <v>451</v>
      </c>
      <c r="BA116" s="913"/>
      <c r="BB116" s="913"/>
      <c r="BC116" s="913"/>
      <c r="BD116" s="913"/>
      <c r="BE116" s="913"/>
      <c r="BF116" s="913"/>
      <c r="BG116" s="913"/>
      <c r="BH116" s="913"/>
      <c r="BI116" s="913"/>
      <c r="BJ116" s="913"/>
      <c r="BK116" s="913"/>
      <c r="BL116" s="913"/>
      <c r="BM116" s="913"/>
      <c r="BN116" s="913"/>
      <c r="BO116" s="913"/>
      <c r="BP116" s="914"/>
      <c r="BQ116" s="835" t="s">
        <v>433</v>
      </c>
      <c r="BR116" s="836"/>
      <c r="BS116" s="836"/>
      <c r="BT116" s="836"/>
      <c r="BU116" s="836"/>
      <c r="BV116" s="836" t="s">
        <v>129</v>
      </c>
      <c r="BW116" s="836"/>
      <c r="BX116" s="836"/>
      <c r="BY116" s="836"/>
      <c r="BZ116" s="836"/>
      <c r="CA116" s="836" t="s">
        <v>433</v>
      </c>
      <c r="CB116" s="836"/>
      <c r="CC116" s="836"/>
      <c r="CD116" s="836"/>
      <c r="CE116" s="836"/>
      <c r="CF116" s="924" t="s">
        <v>433</v>
      </c>
      <c r="CG116" s="925"/>
      <c r="CH116" s="925"/>
      <c r="CI116" s="925"/>
      <c r="CJ116" s="925"/>
      <c r="CK116" s="980"/>
      <c r="CL116" s="867"/>
      <c r="CM116" s="870" t="s">
        <v>452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129</v>
      </c>
      <c r="DH116" s="826"/>
      <c r="DI116" s="826"/>
      <c r="DJ116" s="826"/>
      <c r="DK116" s="827"/>
      <c r="DL116" s="828" t="s">
        <v>433</v>
      </c>
      <c r="DM116" s="826"/>
      <c r="DN116" s="826"/>
      <c r="DO116" s="826"/>
      <c r="DP116" s="827"/>
      <c r="DQ116" s="828" t="s">
        <v>129</v>
      </c>
      <c r="DR116" s="826"/>
      <c r="DS116" s="826"/>
      <c r="DT116" s="826"/>
      <c r="DU116" s="827"/>
      <c r="DV116" s="873" t="s">
        <v>433</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453</v>
      </c>
      <c r="Z117" s="952"/>
      <c r="AA117" s="957">
        <v>175797</v>
      </c>
      <c r="AB117" s="958"/>
      <c r="AC117" s="958"/>
      <c r="AD117" s="958"/>
      <c r="AE117" s="959"/>
      <c r="AF117" s="960">
        <v>174325</v>
      </c>
      <c r="AG117" s="958"/>
      <c r="AH117" s="958"/>
      <c r="AI117" s="958"/>
      <c r="AJ117" s="959"/>
      <c r="AK117" s="960">
        <v>181516</v>
      </c>
      <c r="AL117" s="958"/>
      <c r="AM117" s="958"/>
      <c r="AN117" s="958"/>
      <c r="AO117" s="959"/>
      <c r="AP117" s="961"/>
      <c r="AQ117" s="962"/>
      <c r="AR117" s="962"/>
      <c r="AS117" s="962"/>
      <c r="AT117" s="963"/>
      <c r="AU117" s="985"/>
      <c r="AV117" s="986"/>
      <c r="AW117" s="986"/>
      <c r="AX117" s="986"/>
      <c r="AY117" s="986"/>
      <c r="AZ117" s="912" t="s">
        <v>454</v>
      </c>
      <c r="BA117" s="913"/>
      <c r="BB117" s="913"/>
      <c r="BC117" s="913"/>
      <c r="BD117" s="913"/>
      <c r="BE117" s="913"/>
      <c r="BF117" s="913"/>
      <c r="BG117" s="913"/>
      <c r="BH117" s="913"/>
      <c r="BI117" s="913"/>
      <c r="BJ117" s="913"/>
      <c r="BK117" s="913"/>
      <c r="BL117" s="913"/>
      <c r="BM117" s="913"/>
      <c r="BN117" s="913"/>
      <c r="BO117" s="913"/>
      <c r="BP117" s="914"/>
      <c r="BQ117" s="835" t="s">
        <v>129</v>
      </c>
      <c r="BR117" s="836"/>
      <c r="BS117" s="836"/>
      <c r="BT117" s="836"/>
      <c r="BU117" s="836"/>
      <c r="BV117" s="836" t="s">
        <v>129</v>
      </c>
      <c r="BW117" s="836"/>
      <c r="BX117" s="836"/>
      <c r="BY117" s="836"/>
      <c r="BZ117" s="836"/>
      <c r="CA117" s="836" t="s">
        <v>129</v>
      </c>
      <c r="CB117" s="836"/>
      <c r="CC117" s="836"/>
      <c r="CD117" s="836"/>
      <c r="CE117" s="836"/>
      <c r="CF117" s="924" t="s">
        <v>129</v>
      </c>
      <c r="CG117" s="925"/>
      <c r="CH117" s="925"/>
      <c r="CI117" s="925"/>
      <c r="CJ117" s="925"/>
      <c r="CK117" s="980"/>
      <c r="CL117" s="867"/>
      <c r="CM117" s="870" t="s">
        <v>455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129</v>
      </c>
      <c r="DH117" s="826"/>
      <c r="DI117" s="826"/>
      <c r="DJ117" s="826"/>
      <c r="DK117" s="827"/>
      <c r="DL117" s="828" t="s">
        <v>129</v>
      </c>
      <c r="DM117" s="826"/>
      <c r="DN117" s="826"/>
      <c r="DO117" s="826"/>
      <c r="DP117" s="827"/>
      <c r="DQ117" s="828" t="s">
        <v>129</v>
      </c>
      <c r="DR117" s="826"/>
      <c r="DS117" s="826"/>
      <c r="DT117" s="826"/>
      <c r="DU117" s="827"/>
      <c r="DV117" s="873" t="s">
        <v>129</v>
      </c>
      <c r="DW117" s="874"/>
      <c r="DX117" s="874"/>
      <c r="DY117" s="874"/>
      <c r="DZ117" s="875"/>
    </row>
    <row r="118" spans="1:130" s="248" customFormat="1" ht="26.25" customHeight="1" x14ac:dyDescent="0.15">
      <c r="A118" s="950" t="s">
        <v>428</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425</v>
      </c>
      <c r="AB118" s="951"/>
      <c r="AC118" s="951"/>
      <c r="AD118" s="951"/>
      <c r="AE118" s="952"/>
      <c r="AF118" s="953" t="s">
        <v>426</v>
      </c>
      <c r="AG118" s="951"/>
      <c r="AH118" s="951"/>
      <c r="AI118" s="951"/>
      <c r="AJ118" s="952"/>
      <c r="AK118" s="953" t="s">
        <v>307</v>
      </c>
      <c r="AL118" s="951"/>
      <c r="AM118" s="951"/>
      <c r="AN118" s="951"/>
      <c r="AO118" s="952"/>
      <c r="AP118" s="954" t="s">
        <v>427</v>
      </c>
      <c r="AQ118" s="955"/>
      <c r="AR118" s="955"/>
      <c r="AS118" s="955"/>
      <c r="AT118" s="956"/>
      <c r="AU118" s="985"/>
      <c r="AV118" s="986"/>
      <c r="AW118" s="986"/>
      <c r="AX118" s="986"/>
      <c r="AY118" s="986"/>
      <c r="AZ118" s="928" t="s">
        <v>456</v>
      </c>
      <c r="BA118" s="929"/>
      <c r="BB118" s="929"/>
      <c r="BC118" s="929"/>
      <c r="BD118" s="929"/>
      <c r="BE118" s="929"/>
      <c r="BF118" s="929"/>
      <c r="BG118" s="929"/>
      <c r="BH118" s="929"/>
      <c r="BI118" s="929"/>
      <c r="BJ118" s="929"/>
      <c r="BK118" s="929"/>
      <c r="BL118" s="929"/>
      <c r="BM118" s="929"/>
      <c r="BN118" s="929"/>
      <c r="BO118" s="929"/>
      <c r="BP118" s="930"/>
      <c r="BQ118" s="931" t="s">
        <v>129</v>
      </c>
      <c r="BR118" s="894"/>
      <c r="BS118" s="894"/>
      <c r="BT118" s="894"/>
      <c r="BU118" s="894"/>
      <c r="BV118" s="894" t="s">
        <v>457</v>
      </c>
      <c r="BW118" s="894"/>
      <c r="BX118" s="894"/>
      <c r="BY118" s="894"/>
      <c r="BZ118" s="894"/>
      <c r="CA118" s="894" t="s">
        <v>129</v>
      </c>
      <c r="CB118" s="894"/>
      <c r="CC118" s="894"/>
      <c r="CD118" s="894"/>
      <c r="CE118" s="894"/>
      <c r="CF118" s="924" t="s">
        <v>129</v>
      </c>
      <c r="CG118" s="925"/>
      <c r="CH118" s="925"/>
      <c r="CI118" s="925"/>
      <c r="CJ118" s="925"/>
      <c r="CK118" s="980"/>
      <c r="CL118" s="867"/>
      <c r="CM118" s="870" t="s">
        <v>458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129</v>
      </c>
      <c r="DH118" s="826"/>
      <c r="DI118" s="826"/>
      <c r="DJ118" s="826"/>
      <c r="DK118" s="827"/>
      <c r="DL118" s="828" t="s">
        <v>129</v>
      </c>
      <c r="DM118" s="826"/>
      <c r="DN118" s="826"/>
      <c r="DO118" s="826"/>
      <c r="DP118" s="827"/>
      <c r="DQ118" s="828" t="s">
        <v>129</v>
      </c>
      <c r="DR118" s="826"/>
      <c r="DS118" s="826"/>
      <c r="DT118" s="826"/>
      <c r="DU118" s="827"/>
      <c r="DV118" s="873" t="s">
        <v>129</v>
      </c>
      <c r="DW118" s="874"/>
      <c r="DX118" s="874"/>
      <c r="DY118" s="874"/>
      <c r="DZ118" s="875"/>
    </row>
    <row r="119" spans="1:130" s="248" customFormat="1" ht="26.25" customHeight="1" x14ac:dyDescent="0.15">
      <c r="A119" s="864" t="s">
        <v>431</v>
      </c>
      <c r="B119" s="865"/>
      <c r="C119" s="940" t="s">
        <v>432</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129</v>
      </c>
      <c r="AB119" s="944"/>
      <c r="AC119" s="944"/>
      <c r="AD119" s="944"/>
      <c r="AE119" s="945"/>
      <c r="AF119" s="946" t="s">
        <v>129</v>
      </c>
      <c r="AG119" s="944"/>
      <c r="AH119" s="944"/>
      <c r="AI119" s="944"/>
      <c r="AJ119" s="945"/>
      <c r="AK119" s="946" t="s">
        <v>129</v>
      </c>
      <c r="AL119" s="944"/>
      <c r="AM119" s="944"/>
      <c r="AN119" s="944"/>
      <c r="AO119" s="945"/>
      <c r="AP119" s="947" t="s">
        <v>129</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459</v>
      </c>
      <c r="BP119" s="927"/>
      <c r="BQ119" s="931">
        <v>1426541</v>
      </c>
      <c r="BR119" s="894"/>
      <c r="BS119" s="894"/>
      <c r="BT119" s="894"/>
      <c r="BU119" s="894"/>
      <c r="BV119" s="894">
        <v>1585871</v>
      </c>
      <c r="BW119" s="894"/>
      <c r="BX119" s="894"/>
      <c r="BY119" s="894"/>
      <c r="BZ119" s="894"/>
      <c r="CA119" s="894">
        <v>1753260</v>
      </c>
      <c r="CB119" s="894"/>
      <c r="CC119" s="894"/>
      <c r="CD119" s="894"/>
      <c r="CE119" s="894"/>
      <c r="CF119" s="792"/>
      <c r="CG119" s="793"/>
      <c r="CH119" s="793"/>
      <c r="CI119" s="793"/>
      <c r="CJ119" s="883"/>
      <c r="CK119" s="981"/>
      <c r="CL119" s="869"/>
      <c r="CM119" s="887" t="s">
        <v>460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129</v>
      </c>
      <c r="DH119" s="809"/>
      <c r="DI119" s="809"/>
      <c r="DJ119" s="809"/>
      <c r="DK119" s="810"/>
      <c r="DL119" s="811" t="s">
        <v>129</v>
      </c>
      <c r="DM119" s="809"/>
      <c r="DN119" s="809"/>
      <c r="DO119" s="809"/>
      <c r="DP119" s="810"/>
      <c r="DQ119" s="811" t="s">
        <v>129</v>
      </c>
      <c r="DR119" s="809"/>
      <c r="DS119" s="809"/>
      <c r="DT119" s="809"/>
      <c r="DU119" s="810"/>
      <c r="DV119" s="897" t="s">
        <v>129</v>
      </c>
      <c r="DW119" s="898"/>
      <c r="DX119" s="898"/>
      <c r="DY119" s="898"/>
      <c r="DZ119" s="899"/>
    </row>
    <row r="120" spans="1:130" s="248" customFormat="1" ht="26.25" customHeight="1" x14ac:dyDescent="0.15">
      <c r="A120" s="866"/>
      <c r="B120" s="867"/>
      <c r="C120" s="870" t="s">
        <v>436</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129</v>
      </c>
      <c r="AG120" s="826"/>
      <c r="AH120" s="826"/>
      <c r="AI120" s="826"/>
      <c r="AJ120" s="827"/>
      <c r="AK120" s="828" t="s">
        <v>129</v>
      </c>
      <c r="AL120" s="826"/>
      <c r="AM120" s="826"/>
      <c r="AN120" s="826"/>
      <c r="AO120" s="827"/>
      <c r="AP120" s="873" t="s">
        <v>129</v>
      </c>
      <c r="AQ120" s="874"/>
      <c r="AR120" s="874"/>
      <c r="AS120" s="874"/>
      <c r="AT120" s="875"/>
      <c r="AU120" s="932" t="s">
        <v>461</v>
      </c>
      <c r="AV120" s="933"/>
      <c r="AW120" s="933"/>
      <c r="AX120" s="933"/>
      <c r="AY120" s="934"/>
      <c r="AZ120" s="909" t="s">
        <v>462</v>
      </c>
      <c r="BA120" s="856"/>
      <c r="BB120" s="856"/>
      <c r="BC120" s="856"/>
      <c r="BD120" s="856"/>
      <c r="BE120" s="856"/>
      <c r="BF120" s="856"/>
      <c r="BG120" s="856"/>
      <c r="BH120" s="856"/>
      <c r="BI120" s="856"/>
      <c r="BJ120" s="856"/>
      <c r="BK120" s="856"/>
      <c r="BL120" s="856"/>
      <c r="BM120" s="856"/>
      <c r="BN120" s="856"/>
      <c r="BO120" s="856"/>
      <c r="BP120" s="857"/>
      <c r="BQ120" s="910">
        <v>3062595</v>
      </c>
      <c r="BR120" s="891"/>
      <c r="BS120" s="891"/>
      <c r="BT120" s="891"/>
      <c r="BU120" s="891"/>
      <c r="BV120" s="891">
        <v>3734362</v>
      </c>
      <c r="BW120" s="891"/>
      <c r="BX120" s="891"/>
      <c r="BY120" s="891"/>
      <c r="BZ120" s="891"/>
      <c r="CA120" s="891">
        <v>3973010</v>
      </c>
      <c r="CB120" s="891"/>
      <c r="CC120" s="891"/>
      <c r="CD120" s="891"/>
      <c r="CE120" s="891"/>
      <c r="CF120" s="915">
        <v>438.2</v>
      </c>
      <c r="CG120" s="916"/>
      <c r="CH120" s="916"/>
      <c r="CI120" s="916"/>
      <c r="CJ120" s="916"/>
      <c r="CK120" s="917" t="s">
        <v>463</v>
      </c>
      <c r="CL120" s="901"/>
      <c r="CM120" s="901"/>
      <c r="CN120" s="901"/>
      <c r="CO120" s="902"/>
      <c r="CP120" s="921" t="s">
        <v>405</v>
      </c>
      <c r="CQ120" s="922"/>
      <c r="CR120" s="922"/>
      <c r="CS120" s="922"/>
      <c r="CT120" s="922"/>
      <c r="CU120" s="922"/>
      <c r="CV120" s="922"/>
      <c r="CW120" s="922"/>
      <c r="CX120" s="922"/>
      <c r="CY120" s="922"/>
      <c r="CZ120" s="922"/>
      <c r="DA120" s="922"/>
      <c r="DB120" s="922"/>
      <c r="DC120" s="922"/>
      <c r="DD120" s="922"/>
      <c r="DE120" s="922"/>
      <c r="DF120" s="923"/>
      <c r="DG120" s="910" t="s">
        <v>129</v>
      </c>
      <c r="DH120" s="891"/>
      <c r="DI120" s="891"/>
      <c r="DJ120" s="891"/>
      <c r="DK120" s="891"/>
      <c r="DL120" s="891" t="s">
        <v>129</v>
      </c>
      <c r="DM120" s="891"/>
      <c r="DN120" s="891"/>
      <c r="DO120" s="891"/>
      <c r="DP120" s="891"/>
      <c r="DQ120" s="891" t="s">
        <v>129</v>
      </c>
      <c r="DR120" s="891"/>
      <c r="DS120" s="891"/>
      <c r="DT120" s="891"/>
      <c r="DU120" s="891"/>
      <c r="DV120" s="892" t="s">
        <v>129</v>
      </c>
      <c r="DW120" s="892"/>
      <c r="DX120" s="892"/>
      <c r="DY120" s="892"/>
      <c r="DZ120" s="893"/>
    </row>
    <row r="121" spans="1:130" s="248" customFormat="1" ht="26.25" customHeight="1" x14ac:dyDescent="0.15">
      <c r="A121" s="866"/>
      <c r="B121" s="867"/>
      <c r="C121" s="912" t="s">
        <v>464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129</v>
      </c>
      <c r="AB121" s="826"/>
      <c r="AC121" s="826"/>
      <c r="AD121" s="826"/>
      <c r="AE121" s="827"/>
      <c r="AF121" s="828" t="s">
        <v>129</v>
      </c>
      <c r="AG121" s="826"/>
      <c r="AH121" s="826"/>
      <c r="AI121" s="826"/>
      <c r="AJ121" s="827"/>
      <c r="AK121" s="828" t="s">
        <v>129</v>
      </c>
      <c r="AL121" s="826"/>
      <c r="AM121" s="826"/>
      <c r="AN121" s="826"/>
      <c r="AO121" s="827"/>
      <c r="AP121" s="873" t="s">
        <v>129</v>
      </c>
      <c r="AQ121" s="874"/>
      <c r="AR121" s="874"/>
      <c r="AS121" s="874"/>
      <c r="AT121" s="875"/>
      <c r="AU121" s="935"/>
      <c r="AV121" s="936"/>
      <c r="AW121" s="936"/>
      <c r="AX121" s="936"/>
      <c r="AY121" s="937"/>
      <c r="AZ121" s="863" t="s">
        <v>465</v>
      </c>
      <c r="BA121" s="796"/>
      <c r="BB121" s="796"/>
      <c r="BC121" s="796"/>
      <c r="BD121" s="796"/>
      <c r="BE121" s="796"/>
      <c r="BF121" s="796"/>
      <c r="BG121" s="796"/>
      <c r="BH121" s="796"/>
      <c r="BI121" s="796"/>
      <c r="BJ121" s="796"/>
      <c r="BK121" s="796"/>
      <c r="BL121" s="796"/>
      <c r="BM121" s="796"/>
      <c r="BN121" s="796"/>
      <c r="BO121" s="796"/>
      <c r="BP121" s="797"/>
      <c r="BQ121" s="835" t="s">
        <v>129</v>
      </c>
      <c r="BR121" s="836"/>
      <c r="BS121" s="836"/>
      <c r="BT121" s="836"/>
      <c r="BU121" s="836"/>
      <c r="BV121" s="836" t="s">
        <v>129</v>
      </c>
      <c r="BW121" s="836"/>
      <c r="BX121" s="836"/>
      <c r="BY121" s="836"/>
      <c r="BZ121" s="836"/>
      <c r="CA121" s="836" t="s">
        <v>129</v>
      </c>
      <c r="CB121" s="836"/>
      <c r="CC121" s="836"/>
      <c r="CD121" s="836"/>
      <c r="CE121" s="836"/>
      <c r="CF121" s="924" t="s">
        <v>129</v>
      </c>
      <c r="CG121" s="925"/>
      <c r="CH121" s="925"/>
      <c r="CI121" s="925"/>
      <c r="CJ121" s="925"/>
      <c r="CK121" s="918"/>
      <c r="CL121" s="904"/>
      <c r="CM121" s="904"/>
      <c r="CN121" s="904"/>
      <c r="CO121" s="905"/>
      <c r="CP121" s="884" t="s">
        <v>407</v>
      </c>
      <c r="CQ121" s="885"/>
      <c r="CR121" s="885"/>
      <c r="CS121" s="885"/>
      <c r="CT121" s="885"/>
      <c r="CU121" s="885"/>
      <c r="CV121" s="885"/>
      <c r="CW121" s="885"/>
      <c r="CX121" s="885"/>
      <c r="CY121" s="885"/>
      <c r="CZ121" s="885"/>
      <c r="DA121" s="885"/>
      <c r="DB121" s="885"/>
      <c r="DC121" s="885"/>
      <c r="DD121" s="885"/>
      <c r="DE121" s="885"/>
      <c r="DF121" s="886"/>
      <c r="DG121" s="835" t="s">
        <v>129</v>
      </c>
      <c r="DH121" s="836"/>
      <c r="DI121" s="836"/>
      <c r="DJ121" s="836"/>
      <c r="DK121" s="836"/>
      <c r="DL121" s="836" t="s">
        <v>129</v>
      </c>
      <c r="DM121" s="836"/>
      <c r="DN121" s="836"/>
      <c r="DO121" s="836"/>
      <c r="DP121" s="836"/>
      <c r="DQ121" s="836" t="s">
        <v>129</v>
      </c>
      <c r="DR121" s="836"/>
      <c r="DS121" s="836"/>
      <c r="DT121" s="836"/>
      <c r="DU121" s="836"/>
      <c r="DV121" s="842" t="s">
        <v>129</v>
      </c>
      <c r="DW121" s="842"/>
      <c r="DX121" s="842"/>
      <c r="DY121" s="842"/>
      <c r="DZ121" s="843"/>
    </row>
    <row r="122" spans="1:130" s="248" customFormat="1" ht="26.25" customHeight="1" x14ac:dyDescent="0.15">
      <c r="A122" s="866"/>
      <c r="B122" s="867"/>
      <c r="C122" s="870" t="s">
        <v>446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129</v>
      </c>
      <c r="AB122" s="826"/>
      <c r="AC122" s="826"/>
      <c r="AD122" s="826"/>
      <c r="AE122" s="827"/>
      <c r="AF122" s="828" t="s">
        <v>129</v>
      </c>
      <c r="AG122" s="826"/>
      <c r="AH122" s="826"/>
      <c r="AI122" s="826"/>
      <c r="AJ122" s="827"/>
      <c r="AK122" s="828" t="s">
        <v>129</v>
      </c>
      <c r="AL122" s="826"/>
      <c r="AM122" s="826"/>
      <c r="AN122" s="826"/>
      <c r="AO122" s="827"/>
      <c r="AP122" s="873" t="s">
        <v>129</v>
      </c>
      <c r="AQ122" s="874"/>
      <c r="AR122" s="874"/>
      <c r="AS122" s="874"/>
      <c r="AT122" s="875"/>
      <c r="AU122" s="935"/>
      <c r="AV122" s="936"/>
      <c r="AW122" s="936"/>
      <c r="AX122" s="936"/>
      <c r="AY122" s="937"/>
      <c r="AZ122" s="928" t="s">
        <v>466</v>
      </c>
      <c r="BA122" s="929"/>
      <c r="BB122" s="929"/>
      <c r="BC122" s="929"/>
      <c r="BD122" s="929"/>
      <c r="BE122" s="929"/>
      <c r="BF122" s="929"/>
      <c r="BG122" s="929"/>
      <c r="BH122" s="929"/>
      <c r="BI122" s="929"/>
      <c r="BJ122" s="929"/>
      <c r="BK122" s="929"/>
      <c r="BL122" s="929"/>
      <c r="BM122" s="929"/>
      <c r="BN122" s="929"/>
      <c r="BO122" s="929"/>
      <c r="BP122" s="930"/>
      <c r="BQ122" s="931">
        <v>1173255</v>
      </c>
      <c r="BR122" s="894"/>
      <c r="BS122" s="894"/>
      <c r="BT122" s="894"/>
      <c r="BU122" s="894"/>
      <c r="BV122" s="894">
        <v>1188423</v>
      </c>
      <c r="BW122" s="894"/>
      <c r="BX122" s="894"/>
      <c r="BY122" s="894"/>
      <c r="BZ122" s="894"/>
      <c r="CA122" s="894">
        <v>1408431</v>
      </c>
      <c r="CB122" s="894"/>
      <c r="CC122" s="894"/>
      <c r="CD122" s="894"/>
      <c r="CE122" s="894"/>
      <c r="CF122" s="895">
        <v>155.30000000000001</v>
      </c>
      <c r="CG122" s="896"/>
      <c r="CH122" s="896"/>
      <c r="CI122" s="896"/>
      <c r="CJ122" s="896"/>
      <c r="CK122" s="918"/>
      <c r="CL122" s="904"/>
      <c r="CM122" s="904"/>
      <c r="CN122" s="904"/>
      <c r="CO122" s="905"/>
      <c r="CP122" s="884" t="s">
        <v>406</v>
      </c>
      <c r="CQ122" s="885"/>
      <c r="CR122" s="885"/>
      <c r="CS122" s="885"/>
      <c r="CT122" s="885"/>
      <c r="CU122" s="885"/>
      <c r="CV122" s="885"/>
      <c r="CW122" s="885"/>
      <c r="CX122" s="885"/>
      <c r="CY122" s="885"/>
      <c r="CZ122" s="885"/>
      <c r="DA122" s="885"/>
      <c r="DB122" s="885"/>
      <c r="DC122" s="885"/>
      <c r="DD122" s="885"/>
      <c r="DE122" s="885"/>
      <c r="DF122" s="886"/>
      <c r="DG122" s="835" t="s">
        <v>129</v>
      </c>
      <c r="DH122" s="836"/>
      <c r="DI122" s="836"/>
      <c r="DJ122" s="836"/>
      <c r="DK122" s="836"/>
      <c r="DL122" s="836" t="s">
        <v>129</v>
      </c>
      <c r="DM122" s="836"/>
      <c r="DN122" s="836"/>
      <c r="DO122" s="836"/>
      <c r="DP122" s="836"/>
      <c r="DQ122" s="836" t="s">
        <v>129</v>
      </c>
      <c r="DR122" s="836"/>
      <c r="DS122" s="836"/>
      <c r="DT122" s="836"/>
      <c r="DU122" s="836"/>
      <c r="DV122" s="842" t="s">
        <v>129</v>
      </c>
      <c r="DW122" s="842"/>
      <c r="DX122" s="842"/>
      <c r="DY122" s="842"/>
      <c r="DZ122" s="843"/>
    </row>
    <row r="123" spans="1:130" s="248" customFormat="1" ht="26.25" customHeight="1" x14ac:dyDescent="0.15">
      <c r="A123" s="866"/>
      <c r="B123" s="867"/>
      <c r="C123" s="870" t="s">
        <v>452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129</v>
      </c>
      <c r="AB123" s="826"/>
      <c r="AC123" s="826"/>
      <c r="AD123" s="826"/>
      <c r="AE123" s="827"/>
      <c r="AF123" s="828" t="s">
        <v>129</v>
      </c>
      <c r="AG123" s="826"/>
      <c r="AH123" s="826"/>
      <c r="AI123" s="826"/>
      <c r="AJ123" s="827"/>
      <c r="AK123" s="828" t="s">
        <v>129</v>
      </c>
      <c r="AL123" s="826"/>
      <c r="AM123" s="826"/>
      <c r="AN123" s="826"/>
      <c r="AO123" s="827"/>
      <c r="AP123" s="873" t="s">
        <v>129</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467</v>
      </c>
      <c r="BP123" s="927"/>
      <c r="BQ123" s="881">
        <v>4235850</v>
      </c>
      <c r="BR123" s="882"/>
      <c r="BS123" s="882"/>
      <c r="BT123" s="882"/>
      <c r="BU123" s="882"/>
      <c r="BV123" s="882">
        <v>4922785</v>
      </c>
      <c r="BW123" s="882"/>
      <c r="BX123" s="882"/>
      <c r="BY123" s="882"/>
      <c r="BZ123" s="882"/>
      <c r="CA123" s="882">
        <v>5381441</v>
      </c>
      <c r="CB123" s="882"/>
      <c r="CC123" s="882"/>
      <c r="CD123" s="882"/>
      <c r="CE123" s="882"/>
      <c r="CF123" s="792"/>
      <c r="CG123" s="793"/>
      <c r="CH123" s="793"/>
      <c r="CI123" s="793"/>
      <c r="CJ123" s="883"/>
      <c r="CK123" s="918"/>
      <c r="CL123" s="904"/>
      <c r="CM123" s="904"/>
      <c r="CN123" s="904"/>
      <c r="CO123" s="905"/>
      <c r="CP123" s="884" t="s">
        <v>468</v>
      </c>
      <c r="CQ123" s="885"/>
      <c r="CR123" s="885"/>
      <c r="CS123" s="885"/>
      <c r="CT123" s="885"/>
      <c r="CU123" s="885"/>
      <c r="CV123" s="885"/>
      <c r="CW123" s="885"/>
      <c r="CX123" s="885"/>
      <c r="CY123" s="885"/>
      <c r="CZ123" s="885"/>
      <c r="DA123" s="885"/>
      <c r="DB123" s="885"/>
      <c r="DC123" s="885"/>
      <c r="DD123" s="885"/>
      <c r="DE123" s="885"/>
      <c r="DF123" s="886"/>
      <c r="DG123" s="825" t="s">
        <v>129</v>
      </c>
      <c r="DH123" s="826"/>
      <c r="DI123" s="826"/>
      <c r="DJ123" s="826"/>
      <c r="DK123" s="827"/>
      <c r="DL123" s="828" t="s">
        <v>129</v>
      </c>
      <c r="DM123" s="826"/>
      <c r="DN123" s="826"/>
      <c r="DO123" s="826"/>
      <c r="DP123" s="827"/>
      <c r="DQ123" s="828" t="s">
        <v>129</v>
      </c>
      <c r="DR123" s="826"/>
      <c r="DS123" s="826"/>
      <c r="DT123" s="826"/>
      <c r="DU123" s="827"/>
      <c r="DV123" s="873" t="s">
        <v>129</v>
      </c>
      <c r="DW123" s="874"/>
      <c r="DX123" s="874"/>
      <c r="DY123" s="874"/>
      <c r="DZ123" s="875"/>
    </row>
    <row r="124" spans="1:130" s="248" customFormat="1" ht="26.25" customHeight="1" thickBot="1" x14ac:dyDescent="0.2">
      <c r="A124" s="866"/>
      <c r="B124" s="867"/>
      <c r="C124" s="870" t="s">
        <v>455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129</v>
      </c>
      <c r="AG124" s="826"/>
      <c r="AH124" s="826"/>
      <c r="AI124" s="826"/>
      <c r="AJ124" s="827"/>
      <c r="AK124" s="828" t="s">
        <v>129</v>
      </c>
      <c r="AL124" s="826"/>
      <c r="AM124" s="826"/>
      <c r="AN124" s="826"/>
      <c r="AO124" s="827"/>
      <c r="AP124" s="873" t="s">
        <v>129</v>
      </c>
      <c r="AQ124" s="874"/>
      <c r="AR124" s="874"/>
      <c r="AS124" s="874"/>
      <c r="AT124" s="875"/>
      <c r="AU124" s="876" t="s">
        <v>469</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129</v>
      </c>
      <c r="BR124" s="880"/>
      <c r="BS124" s="880"/>
      <c r="BT124" s="880"/>
      <c r="BU124" s="880"/>
      <c r="BV124" s="880" t="s">
        <v>129</v>
      </c>
      <c r="BW124" s="880"/>
      <c r="BX124" s="880"/>
      <c r="BY124" s="880"/>
      <c r="BZ124" s="880"/>
      <c r="CA124" s="880" t="s">
        <v>129</v>
      </c>
      <c r="CB124" s="880"/>
      <c r="CC124" s="880"/>
      <c r="CD124" s="880"/>
      <c r="CE124" s="880"/>
      <c r="CF124" s="770"/>
      <c r="CG124" s="771"/>
      <c r="CH124" s="771"/>
      <c r="CI124" s="771"/>
      <c r="CJ124" s="911"/>
      <c r="CK124" s="919"/>
      <c r="CL124" s="919"/>
      <c r="CM124" s="919"/>
      <c r="CN124" s="919"/>
      <c r="CO124" s="920"/>
      <c r="CP124" s="884" t="s">
        <v>470</v>
      </c>
      <c r="CQ124" s="885"/>
      <c r="CR124" s="885"/>
      <c r="CS124" s="885"/>
      <c r="CT124" s="885"/>
      <c r="CU124" s="885"/>
      <c r="CV124" s="885"/>
      <c r="CW124" s="885"/>
      <c r="CX124" s="885"/>
      <c r="CY124" s="885"/>
      <c r="CZ124" s="885"/>
      <c r="DA124" s="885"/>
      <c r="DB124" s="885"/>
      <c r="DC124" s="885"/>
      <c r="DD124" s="885"/>
      <c r="DE124" s="885"/>
      <c r="DF124" s="886"/>
      <c r="DG124" s="808" t="s">
        <v>129</v>
      </c>
      <c r="DH124" s="809"/>
      <c r="DI124" s="809"/>
      <c r="DJ124" s="809"/>
      <c r="DK124" s="810"/>
      <c r="DL124" s="811" t="s">
        <v>129</v>
      </c>
      <c r="DM124" s="809"/>
      <c r="DN124" s="809"/>
      <c r="DO124" s="809"/>
      <c r="DP124" s="810"/>
      <c r="DQ124" s="811" t="s">
        <v>129</v>
      </c>
      <c r="DR124" s="809"/>
      <c r="DS124" s="809"/>
      <c r="DT124" s="809"/>
      <c r="DU124" s="810"/>
      <c r="DV124" s="897" t="s">
        <v>129</v>
      </c>
      <c r="DW124" s="898"/>
      <c r="DX124" s="898"/>
      <c r="DY124" s="898"/>
      <c r="DZ124" s="899"/>
    </row>
    <row r="125" spans="1:130" s="248" customFormat="1" ht="26.25" customHeight="1" x14ac:dyDescent="0.15">
      <c r="A125" s="866"/>
      <c r="B125" s="867"/>
      <c r="C125" s="870" t="s">
        <v>458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129</v>
      </c>
      <c r="AB125" s="826"/>
      <c r="AC125" s="826"/>
      <c r="AD125" s="826"/>
      <c r="AE125" s="827"/>
      <c r="AF125" s="828" t="s">
        <v>129</v>
      </c>
      <c r="AG125" s="826"/>
      <c r="AH125" s="826"/>
      <c r="AI125" s="826"/>
      <c r="AJ125" s="827"/>
      <c r="AK125" s="828" t="s">
        <v>129</v>
      </c>
      <c r="AL125" s="826"/>
      <c r="AM125" s="826"/>
      <c r="AN125" s="826"/>
      <c r="AO125" s="827"/>
      <c r="AP125" s="873" t="s">
        <v>129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471</v>
      </c>
      <c r="CL125" s="901"/>
      <c r="CM125" s="901"/>
      <c r="CN125" s="901"/>
      <c r="CO125" s="902"/>
      <c r="CP125" s="909" t="s">
        <v>472</v>
      </c>
      <c r="CQ125" s="856"/>
      <c r="CR125" s="856"/>
      <c r="CS125" s="856"/>
      <c r="CT125" s="856"/>
      <c r="CU125" s="856"/>
      <c r="CV125" s="856"/>
      <c r="CW125" s="856"/>
      <c r="CX125" s="856"/>
      <c r="CY125" s="856"/>
      <c r="CZ125" s="856"/>
      <c r="DA125" s="856"/>
      <c r="DB125" s="856"/>
      <c r="DC125" s="856"/>
      <c r="DD125" s="856"/>
      <c r="DE125" s="856"/>
      <c r="DF125" s="857"/>
      <c r="DG125" s="910" t="s">
        <v>129</v>
      </c>
      <c r="DH125" s="891"/>
      <c r="DI125" s="891"/>
      <c r="DJ125" s="891"/>
      <c r="DK125" s="891"/>
      <c r="DL125" s="891" t="s">
        <v>457</v>
      </c>
      <c r="DM125" s="891"/>
      <c r="DN125" s="891"/>
      <c r="DO125" s="891"/>
      <c r="DP125" s="891"/>
      <c r="DQ125" s="891" t="s">
        <v>129</v>
      </c>
      <c r="DR125" s="891"/>
      <c r="DS125" s="891"/>
      <c r="DT125" s="891"/>
      <c r="DU125" s="891"/>
      <c r="DV125" s="892" t="s">
        <v>129</v>
      </c>
      <c r="DW125" s="892"/>
      <c r="DX125" s="892"/>
      <c r="DY125" s="892"/>
      <c r="DZ125" s="893"/>
    </row>
    <row r="126" spans="1:130" s="248" customFormat="1" ht="26.25" customHeight="1" thickBot="1" x14ac:dyDescent="0.2">
      <c r="A126" s="866"/>
      <c r="B126" s="867"/>
      <c r="C126" s="870" t="s">
        <v>460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129</v>
      </c>
      <c r="AB126" s="826"/>
      <c r="AC126" s="826"/>
      <c r="AD126" s="826"/>
      <c r="AE126" s="827"/>
      <c r="AF126" s="828" t="s">
        <v>129</v>
      </c>
      <c r="AG126" s="826"/>
      <c r="AH126" s="826"/>
      <c r="AI126" s="826"/>
      <c r="AJ126" s="827"/>
      <c r="AK126" s="828" t="s">
        <v>129</v>
      </c>
      <c r="AL126" s="826"/>
      <c r="AM126" s="826"/>
      <c r="AN126" s="826"/>
      <c r="AO126" s="827"/>
      <c r="AP126" s="873" t="s">
        <v>129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3" t="s">
        <v>473</v>
      </c>
      <c r="CQ126" s="796"/>
      <c r="CR126" s="796"/>
      <c r="CS126" s="796"/>
      <c r="CT126" s="796"/>
      <c r="CU126" s="796"/>
      <c r="CV126" s="796"/>
      <c r="CW126" s="796"/>
      <c r="CX126" s="796"/>
      <c r="CY126" s="796"/>
      <c r="CZ126" s="796"/>
      <c r="DA126" s="796"/>
      <c r="DB126" s="796"/>
      <c r="DC126" s="796"/>
      <c r="DD126" s="796"/>
      <c r="DE126" s="796"/>
      <c r="DF126" s="797"/>
      <c r="DG126" s="835" t="s">
        <v>129</v>
      </c>
      <c r="DH126" s="836"/>
      <c r="DI126" s="836"/>
      <c r="DJ126" s="836"/>
      <c r="DK126" s="836"/>
      <c r="DL126" s="836" t="s">
        <v>129</v>
      </c>
      <c r="DM126" s="836"/>
      <c r="DN126" s="836"/>
      <c r="DO126" s="836"/>
      <c r="DP126" s="836"/>
      <c r="DQ126" s="836" t="s">
        <v>129</v>
      </c>
      <c r="DR126" s="836"/>
      <c r="DS126" s="836"/>
      <c r="DT126" s="836"/>
      <c r="DU126" s="836"/>
      <c r="DV126" s="842" t="s">
        <v>129</v>
      </c>
      <c r="DW126" s="842"/>
      <c r="DX126" s="842"/>
      <c r="DY126" s="842"/>
      <c r="DZ126" s="843"/>
    </row>
    <row r="127" spans="1:130" s="248" customFormat="1" ht="26.25" customHeight="1" x14ac:dyDescent="0.15">
      <c r="A127" s="868"/>
      <c r="B127" s="869"/>
      <c r="C127" s="887" t="s">
        <v>474</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129</v>
      </c>
      <c r="AB127" s="826"/>
      <c r="AC127" s="826"/>
      <c r="AD127" s="826"/>
      <c r="AE127" s="827"/>
      <c r="AF127" s="828" t="s">
        <v>129</v>
      </c>
      <c r="AG127" s="826"/>
      <c r="AH127" s="826"/>
      <c r="AI127" s="826"/>
      <c r="AJ127" s="827"/>
      <c r="AK127" s="828" t="s">
        <v>129</v>
      </c>
      <c r="AL127" s="826"/>
      <c r="AM127" s="826"/>
      <c r="AN127" s="826"/>
      <c r="AO127" s="827"/>
      <c r="AP127" s="873" t="s">
        <v>129</v>
      </c>
      <c r="AQ127" s="874"/>
      <c r="AR127" s="874"/>
      <c r="AS127" s="874"/>
      <c r="AT127" s="875"/>
      <c r="AU127" s="284"/>
      <c r="AV127" s="284"/>
      <c r="AW127" s="284"/>
      <c r="AX127" s="890" t="s">
        <v>475</v>
      </c>
      <c r="AY127" s="860"/>
      <c r="AZ127" s="860"/>
      <c r="BA127" s="860"/>
      <c r="BB127" s="860"/>
      <c r="BC127" s="860"/>
      <c r="BD127" s="860"/>
      <c r="BE127" s="861"/>
      <c r="BF127" s="859" t="s">
        <v>476</v>
      </c>
      <c r="BG127" s="860"/>
      <c r="BH127" s="860"/>
      <c r="BI127" s="860"/>
      <c r="BJ127" s="860"/>
      <c r="BK127" s="860"/>
      <c r="BL127" s="861"/>
      <c r="BM127" s="859" t="s">
        <v>477</v>
      </c>
      <c r="BN127" s="860"/>
      <c r="BO127" s="860"/>
      <c r="BP127" s="860"/>
      <c r="BQ127" s="860"/>
      <c r="BR127" s="860"/>
      <c r="BS127" s="861"/>
      <c r="BT127" s="859" t="s">
        <v>478</v>
      </c>
      <c r="BU127" s="860"/>
      <c r="BV127" s="860"/>
      <c r="BW127" s="860"/>
      <c r="BX127" s="860"/>
      <c r="BY127" s="860"/>
      <c r="BZ127" s="862"/>
      <c r="CA127" s="284"/>
      <c r="CB127" s="284"/>
      <c r="CC127" s="284"/>
      <c r="CD127" s="285"/>
      <c r="CE127" s="285"/>
      <c r="CF127" s="285"/>
      <c r="CG127" s="282"/>
      <c r="CH127" s="282"/>
      <c r="CI127" s="282"/>
      <c r="CJ127" s="283"/>
      <c r="CK127" s="903"/>
      <c r="CL127" s="904"/>
      <c r="CM127" s="904"/>
      <c r="CN127" s="904"/>
      <c r="CO127" s="905"/>
      <c r="CP127" s="863" t="s">
        <v>479</v>
      </c>
      <c r="CQ127" s="796"/>
      <c r="CR127" s="796"/>
      <c r="CS127" s="796"/>
      <c r="CT127" s="796"/>
      <c r="CU127" s="796"/>
      <c r="CV127" s="796"/>
      <c r="CW127" s="796"/>
      <c r="CX127" s="796"/>
      <c r="CY127" s="796"/>
      <c r="CZ127" s="796"/>
      <c r="DA127" s="796"/>
      <c r="DB127" s="796"/>
      <c r="DC127" s="796"/>
      <c r="DD127" s="796"/>
      <c r="DE127" s="796"/>
      <c r="DF127" s="797"/>
      <c r="DG127" s="835" t="s">
        <v>129</v>
      </c>
      <c r="DH127" s="836"/>
      <c r="DI127" s="836"/>
      <c r="DJ127" s="836"/>
      <c r="DK127" s="836"/>
      <c r="DL127" s="836" t="s">
        <v>129</v>
      </c>
      <c r="DM127" s="836"/>
      <c r="DN127" s="836"/>
      <c r="DO127" s="836"/>
      <c r="DP127" s="836"/>
      <c r="DQ127" s="836" t="s">
        <v>457</v>
      </c>
      <c r="DR127" s="836"/>
      <c r="DS127" s="836"/>
      <c r="DT127" s="836"/>
      <c r="DU127" s="836"/>
      <c r="DV127" s="842" t="s">
        <v>129</v>
      </c>
      <c r="DW127" s="842"/>
      <c r="DX127" s="842"/>
      <c r="DY127" s="842"/>
      <c r="DZ127" s="843"/>
    </row>
    <row r="128" spans="1:130" s="248" customFormat="1" ht="26.25" customHeight="1" thickBot="1" x14ac:dyDescent="0.2">
      <c r="A128" s="844" t="s">
        <v>480</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481</v>
      </c>
      <c r="X128" s="846"/>
      <c r="Y128" s="846"/>
      <c r="Z128" s="847"/>
      <c r="AA128" s="848" t="s">
        <v>129</v>
      </c>
      <c r="AB128" s="849"/>
      <c r="AC128" s="849"/>
      <c r="AD128" s="849"/>
      <c r="AE128" s="850"/>
      <c r="AF128" s="851" t="s">
        <v>129</v>
      </c>
      <c r="AG128" s="849"/>
      <c r="AH128" s="849"/>
      <c r="AI128" s="849"/>
      <c r="AJ128" s="850"/>
      <c r="AK128" s="851" t="s">
        <v>129</v>
      </c>
      <c r="AL128" s="849"/>
      <c r="AM128" s="849"/>
      <c r="AN128" s="849"/>
      <c r="AO128" s="850"/>
      <c r="AP128" s="852"/>
      <c r="AQ128" s="853"/>
      <c r="AR128" s="853"/>
      <c r="AS128" s="853"/>
      <c r="AT128" s="854"/>
      <c r="AU128" s="284"/>
      <c r="AV128" s="284"/>
      <c r="AW128" s="284"/>
      <c r="AX128" s="855" t="s">
        <v>482</v>
      </c>
      <c r="AY128" s="856"/>
      <c r="AZ128" s="856"/>
      <c r="BA128" s="856"/>
      <c r="BB128" s="856"/>
      <c r="BC128" s="856"/>
      <c r="BD128" s="856"/>
      <c r="BE128" s="857"/>
      <c r="BF128" s="832" t="s">
        <v>129</v>
      </c>
      <c r="BG128" s="833"/>
      <c r="BH128" s="833"/>
      <c r="BI128" s="833"/>
      <c r="BJ128" s="833"/>
      <c r="BK128" s="833"/>
      <c r="BL128" s="858"/>
      <c r="BM128" s="832">
        <v>15</v>
      </c>
      <c r="BN128" s="833"/>
      <c r="BO128" s="833"/>
      <c r="BP128" s="833"/>
      <c r="BQ128" s="833"/>
      <c r="BR128" s="833"/>
      <c r="BS128" s="858"/>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7" t="s">
        <v>483</v>
      </c>
      <c r="CQ128" s="774"/>
      <c r="CR128" s="774"/>
      <c r="CS128" s="774"/>
      <c r="CT128" s="774"/>
      <c r="CU128" s="774"/>
      <c r="CV128" s="774"/>
      <c r="CW128" s="774"/>
      <c r="CX128" s="774"/>
      <c r="CY128" s="774"/>
      <c r="CZ128" s="774"/>
      <c r="DA128" s="774"/>
      <c r="DB128" s="774"/>
      <c r="DC128" s="774"/>
      <c r="DD128" s="774"/>
      <c r="DE128" s="774"/>
      <c r="DF128" s="775"/>
      <c r="DG128" s="838" t="s">
        <v>129</v>
      </c>
      <c r="DH128" s="839"/>
      <c r="DI128" s="839"/>
      <c r="DJ128" s="839"/>
      <c r="DK128" s="839"/>
      <c r="DL128" s="839" t="s">
        <v>129</v>
      </c>
      <c r="DM128" s="839"/>
      <c r="DN128" s="839"/>
      <c r="DO128" s="839"/>
      <c r="DP128" s="839"/>
      <c r="DQ128" s="839" t="s">
        <v>129</v>
      </c>
      <c r="DR128" s="839"/>
      <c r="DS128" s="839"/>
      <c r="DT128" s="839"/>
      <c r="DU128" s="839"/>
      <c r="DV128" s="840" t="s">
        <v>129</v>
      </c>
      <c r="DW128" s="840"/>
      <c r="DX128" s="840"/>
      <c r="DY128" s="840"/>
      <c r="DZ128" s="841"/>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484</v>
      </c>
      <c r="X129" s="823"/>
      <c r="Y129" s="823"/>
      <c r="Z129" s="824"/>
      <c r="AA129" s="825">
        <v>978157</v>
      </c>
      <c r="AB129" s="826"/>
      <c r="AC129" s="826"/>
      <c r="AD129" s="826"/>
      <c r="AE129" s="827"/>
      <c r="AF129" s="828">
        <v>955472</v>
      </c>
      <c r="AG129" s="826"/>
      <c r="AH129" s="826"/>
      <c r="AI129" s="826"/>
      <c r="AJ129" s="827"/>
      <c r="AK129" s="828">
        <v>1035615</v>
      </c>
      <c r="AL129" s="826"/>
      <c r="AM129" s="826"/>
      <c r="AN129" s="826"/>
      <c r="AO129" s="827"/>
      <c r="AP129" s="829"/>
      <c r="AQ129" s="830"/>
      <c r="AR129" s="830"/>
      <c r="AS129" s="830"/>
      <c r="AT129" s="831"/>
      <c r="AU129" s="286"/>
      <c r="AV129" s="286"/>
      <c r="AW129" s="286"/>
      <c r="AX129" s="795" t="s">
        <v>485</v>
      </c>
      <c r="AY129" s="796"/>
      <c r="AZ129" s="796"/>
      <c r="BA129" s="796"/>
      <c r="BB129" s="796"/>
      <c r="BC129" s="796"/>
      <c r="BD129" s="796"/>
      <c r="BE129" s="797"/>
      <c r="BF129" s="815" t="s">
        <v>129</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486</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487</v>
      </c>
      <c r="X130" s="823"/>
      <c r="Y130" s="823"/>
      <c r="Z130" s="824"/>
      <c r="AA130" s="825">
        <v>136470</v>
      </c>
      <c r="AB130" s="826"/>
      <c r="AC130" s="826"/>
      <c r="AD130" s="826"/>
      <c r="AE130" s="827"/>
      <c r="AF130" s="828">
        <v>135978</v>
      </c>
      <c r="AG130" s="826"/>
      <c r="AH130" s="826"/>
      <c r="AI130" s="826"/>
      <c r="AJ130" s="827"/>
      <c r="AK130" s="828">
        <v>128872</v>
      </c>
      <c r="AL130" s="826"/>
      <c r="AM130" s="826"/>
      <c r="AN130" s="826"/>
      <c r="AO130" s="827"/>
      <c r="AP130" s="829"/>
      <c r="AQ130" s="830"/>
      <c r="AR130" s="830"/>
      <c r="AS130" s="830"/>
      <c r="AT130" s="831"/>
      <c r="AU130" s="286"/>
      <c r="AV130" s="286"/>
      <c r="AW130" s="286"/>
      <c r="AX130" s="795" t="s">
        <v>488</v>
      </c>
      <c r="AY130" s="796"/>
      <c r="AZ130" s="796"/>
      <c r="BA130" s="796"/>
      <c r="BB130" s="796"/>
      <c r="BC130" s="796"/>
      <c r="BD130" s="796"/>
      <c r="BE130" s="797"/>
      <c r="BF130" s="798">
        <v>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489</v>
      </c>
      <c r="X131" s="806"/>
      <c r="Y131" s="806"/>
      <c r="Z131" s="807"/>
      <c r="AA131" s="808">
        <v>841687</v>
      </c>
      <c r="AB131" s="809"/>
      <c r="AC131" s="809"/>
      <c r="AD131" s="809"/>
      <c r="AE131" s="810"/>
      <c r="AF131" s="811">
        <v>819494</v>
      </c>
      <c r="AG131" s="809"/>
      <c r="AH131" s="809"/>
      <c r="AI131" s="809"/>
      <c r="AJ131" s="810"/>
      <c r="AK131" s="811">
        <v>906743</v>
      </c>
      <c r="AL131" s="809"/>
      <c r="AM131" s="809"/>
      <c r="AN131" s="809"/>
      <c r="AO131" s="810"/>
      <c r="AP131" s="812"/>
      <c r="AQ131" s="813"/>
      <c r="AR131" s="813"/>
      <c r="AS131" s="813"/>
      <c r="AT131" s="814"/>
      <c r="AU131" s="286"/>
      <c r="AV131" s="286"/>
      <c r="AW131" s="286"/>
      <c r="AX131" s="773" t="s">
        <v>490</v>
      </c>
      <c r="AY131" s="774"/>
      <c r="AZ131" s="774"/>
      <c r="BA131" s="774"/>
      <c r="BB131" s="774"/>
      <c r="BC131" s="774"/>
      <c r="BD131" s="774"/>
      <c r="BE131" s="775"/>
      <c r="BF131" s="776" t="s">
        <v>129</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491</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492</v>
      </c>
      <c r="W132" s="786"/>
      <c r="X132" s="786"/>
      <c r="Y132" s="786"/>
      <c r="Z132" s="787"/>
      <c r="AA132" s="788">
        <v>4.6724019739999996</v>
      </c>
      <c r="AB132" s="789"/>
      <c r="AC132" s="789"/>
      <c r="AD132" s="789"/>
      <c r="AE132" s="790"/>
      <c r="AF132" s="791">
        <v>4.6793509169999998</v>
      </c>
      <c r="AG132" s="789"/>
      <c r="AH132" s="789"/>
      <c r="AI132" s="789"/>
      <c r="AJ132" s="790"/>
      <c r="AK132" s="791">
        <v>5.8058347289999999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493</v>
      </c>
      <c r="W133" s="765"/>
      <c r="X133" s="765"/>
      <c r="Y133" s="765"/>
      <c r="Z133" s="766"/>
      <c r="AA133" s="767">
        <v>2.9</v>
      </c>
      <c r="AB133" s="768"/>
      <c r="AC133" s="768"/>
      <c r="AD133" s="768"/>
      <c r="AE133" s="769"/>
      <c r="AF133" s="767">
        <v>3.8</v>
      </c>
      <c r="AG133" s="768"/>
      <c r="AH133" s="768"/>
      <c r="AI133" s="768"/>
      <c r="AJ133" s="769"/>
      <c r="AK133" s="767">
        <v>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PKk1O/95pVKWbGeXQgVefIMiWd0ZifCEOf+0b8emyUgvLN4dgaVU3Vne7wpyGeUgQUT/4+hT3xnIc7TuH9eTQ==" saltValue="1Lr8AvgEJi79ust6k42ML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Normal="85" zoomScaleSheetLayoutView="100" workbookViewId="0">
      <selection activeCell="AC20" sqref="AC20:AG2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xtol5jAqgV8vT0FJOiQil4ZBB69VKPdDnnq137XvS5sTSccXmPWPQ85VcczmU/pFWKhOXa30NNU8nbyiutYjg==" saltValue="B0kUCHH2GLVDVUse6FAm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9" zoomScaleNormal="100" zoomScaleSheetLayoutView="55" workbookViewId="0">
      <selection activeCell="AC20" sqref="AC20:AG20"/>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9Jjvtyn4yojlXBItL1v1Ph1HEL3mVcd0cwAT8xSYJQWYkeBzILhB9NaCfQwrb2/6vGEJFTJJosn5f3wd8D8MA==" saltValue="xNK9SsFHFyXpN9K3ouYd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C20" sqref="AC20:AG20"/>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497</v>
      </c>
      <c r="AP7" s="305"/>
      <c r="AQ7" s="306" t="s">
        <v>498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499</v>
      </c>
      <c r="AQ8" s="312" t="s">
        <v>500</v>
      </c>
      <c r="AR8" s="313" t="s">
        <v>501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502</v>
      </c>
      <c r="AL9" s="1190"/>
      <c r="AM9" s="1190"/>
      <c r="AN9" s="1191"/>
      <c r="AO9" s="314">
        <v>361169</v>
      </c>
      <c r="AP9" s="314">
        <v>263051</v>
      </c>
      <c r="AQ9" s="315">
        <v>239985</v>
      </c>
      <c r="AR9" s="316">
        <v>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503</v>
      </c>
      <c r="AL10" s="1190"/>
      <c r="AM10" s="1190"/>
      <c r="AN10" s="1191"/>
      <c r="AO10" s="317">
        <v>39245</v>
      </c>
      <c r="AP10" s="317">
        <v>28583</v>
      </c>
      <c r="AQ10" s="318">
        <v>24622</v>
      </c>
      <c r="AR10" s="319">
        <v>16.100000000000001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504</v>
      </c>
      <c r="AL11" s="1190"/>
      <c r="AM11" s="1190"/>
      <c r="AN11" s="1191"/>
      <c r="AO11" s="317" t="s">
        <v>505</v>
      </c>
      <c r="AP11" s="317" t="s">
        <v>505</v>
      </c>
      <c r="AQ11" s="318">
        <v>3358</v>
      </c>
      <c r="AR11" s="319" t="s">
        <v>505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506</v>
      </c>
      <c r="AL12" s="1190"/>
      <c r="AM12" s="1190"/>
      <c r="AN12" s="1191"/>
      <c r="AO12" s="317" t="s">
        <v>505</v>
      </c>
      <c r="AP12" s="317" t="s">
        <v>505</v>
      </c>
      <c r="AQ12" s="318" t="s">
        <v>505</v>
      </c>
      <c r="AR12" s="319" t="s">
        <v>505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507</v>
      </c>
      <c r="AL13" s="1190"/>
      <c r="AM13" s="1190"/>
      <c r="AN13" s="1191"/>
      <c r="AO13" s="317">
        <v>18039</v>
      </c>
      <c r="AP13" s="317">
        <v>13138</v>
      </c>
      <c r="AQ13" s="318">
        <v>7864</v>
      </c>
      <c r="AR13" s="319">
        <v>67.099999999999994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508</v>
      </c>
      <c r="AL14" s="1190"/>
      <c r="AM14" s="1190"/>
      <c r="AN14" s="1191"/>
      <c r="AO14" s="317">
        <v>17969</v>
      </c>
      <c r="AP14" s="317">
        <v>13087</v>
      </c>
      <c r="AQ14" s="318">
        <v>6185</v>
      </c>
      <c r="AR14" s="319">
        <v>111.6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509</v>
      </c>
      <c r="AL15" s="1193"/>
      <c r="AM15" s="1193"/>
      <c r="AN15" s="1194"/>
      <c r="AO15" s="317">
        <v>-31302</v>
      </c>
      <c r="AP15" s="317">
        <v>-22798</v>
      </c>
      <c r="AQ15" s="318">
        <v>-18737</v>
      </c>
      <c r="AR15" s="319">
        <v>21.7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405120</v>
      </c>
      <c r="AP16" s="317">
        <v>295062</v>
      </c>
      <c r="AQ16" s="318">
        <v>263276</v>
      </c>
      <c r="AR16" s="319">
        <v>12.1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511</v>
      </c>
      <c r="AP20" s="326" t="s">
        <v>512</v>
      </c>
      <c r="AQ20" s="327" t="s">
        <v>513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514</v>
      </c>
      <c r="AL21" s="1196"/>
      <c r="AM21" s="1196"/>
      <c r="AN21" s="1197"/>
      <c r="AO21" s="330">
        <v>24.76</v>
      </c>
      <c r="AP21" s="331">
        <v>24.56</v>
      </c>
      <c r="AQ21" s="332">
        <v>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515</v>
      </c>
      <c r="AL22" s="1196"/>
      <c r="AM22" s="1196"/>
      <c r="AN22" s="1197"/>
      <c r="AO22" s="335">
        <v>89.9</v>
      </c>
      <c r="AP22" s="336">
        <v>94.3</v>
      </c>
      <c r="AQ22" s="337">
        <v>-4.4000000000000004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497</v>
      </c>
      <c r="AP30" s="305"/>
      <c r="AQ30" s="306" t="s">
        <v>498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499</v>
      </c>
      <c r="AQ31" s="312" t="s">
        <v>500</v>
      </c>
      <c r="AR31" s="313" t="s">
        <v>501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519</v>
      </c>
      <c r="AL32" s="1179"/>
      <c r="AM32" s="1179"/>
      <c r="AN32" s="1180"/>
      <c r="AO32" s="345">
        <v>178266</v>
      </c>
      <c r="AP32" s="345">
        <v>129837</v>
      </c>
      <c r="AQ32" s="346">
        <v>149198</v>
      </c>
      <c r="AR32" s="347">
        <v>-13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520</v>
      </c>
      <c r="AL33" s="1179"/>
      <c r="AM33" s="1179"/>
      <c r="AN33" s="1180"/>
      <c r="AO33" s="345" t="s">
        <v>505</v>
      </c>
      <c r="AP33" s="345" t="s">
        <v>505</v>
      </c>
      <c r="AQ33" s="346" t="s">
        <v>505</v>
      </c>
      <c r="AR33" s="347" t="s">
        <v>505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521</v>
      </c>
      <c r="AL34" s="1179"/>
      <c r="AM34" s="1179"/>
      <c r="AN34" s="1180"/>
      <c r="AO34" s="345" t="s">
        <v>505</v>
      </c>
      <c r="AP34" s="345" t="s">
        <v>505</v>
      </c>
      <c r="AQ34" s="346" t="s">
        <v>505</v>
      </c>
      <c r="AR34" s="347" t="s">
        <v>505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522</v>
      </c>
      <c r="AL35" s="1179"/>
      <c r="AM35" s="1179"/>
      <c r="AN35" s="1180"/>
      <c r="AO35" s="345" t="s">
        <v>505</v>
      </c>
      <c r="AP35" s="345" t="s">
        <v>505</v>
      </c>
      <c r="AQ35" s="346">
        <v>31871</v>
      </c>
      <c r="AR35" s="347" t="s">
        <v>505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523</v>
      </c>
      <c r="AL36" s="1179"/>
      <c r="AM36" s="1179"/>
      <c r="AN36" s="1180"/>
      <c r="AO36" s="345">
        <v>3250</v>
      </c>
      <c r="AP36" s="345">
        <v>2367</v>
      </c>
      <c r="AQ36" s="346">
        <v>4984</v>
      </c>
      <c r="AR36" s="347">
        <v>-52.5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524</v>
      </c>
      <c r="AL37" s="1179"/>
      <c r="AM37" s="1179"/>
      <c r="AN37" s="1180"/>
      <c r="AO37" s="345" t="s">
        <v>505</v>
      </c>
      <c r="AP37" s="345" t="s">
        <v>505</v>
      </c>
      <c r="AQ37" s="346">
        <v>1220</v>
      </c>
      <c r="AR37" s="347" t="s">
        <v>505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525</v>
      </c>
      <c r="AL38" s="1176"/>
      <c r="AM38" s="1176"/>
      <c r="AN38" s="1177"/>
      <c r="AO38" s="348" t="s">
        <v>505</v>
      </c>
      <c r="AP38" s="348" t="s">
        <v>505</v>
      </c>
      <c r="AQ38" s="349">
        <v>35</v>
      </c>
      <c r="AR38" s="337" t="s">
        <v>505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526</v>
      </c>
      <c r="AL39" s="1176"/>
      <c r="AM39" s="1176"/>
      <c r="AN39" s="1177"/>
      <c r="AO39" s="345" t="s">
        <v>505</v>
      </c>
      <c r="AP39" s="345" t="s">
        <v>505</v>
      </c>
      <c r="AQ39" s="346">
        <v>-8070</v>
      </c>
      <c r="AR39" s="347" t="s">
        <v>505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527</v>
      </c>
      <c r="AL40" s="1179"/>
      <c r="AM40" s="1179"/>
      <c r="AN40" s="1180"/>
      <c r="AO40" s="345">
        <v>-128872</v>
      </c>
      <c r="AP40" s="345">
        <v>-93862</v>
      </c>
      <c r="AQ40" s="346">
        <v>-130648</v>
      </c>
      <c r="AR40" s="347">
        <v>-28.2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52644</v>
      </c>
      <c r="AP41" s="345">
        <v>38342</v>
      </c>
      <c r="AQ41" s="346">
        <v>48590</v>
      </c>
      <c r="AR41" s="347">
        <v>-21.1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497</v>
      </c>
      <c r="AN49" s="1186" t="s">
        <v>531</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532</v>
      </c>
      <c r="AO50" s="362" t="s">
        <v>533</v>
      </c>
      <c r="AP50" s="363" t="s">
        <v>534</v>
      </c>
      <c r="AQ50" s="364" t="s">
        <v>535</v>
      </c>
      <c r="AR50" s="365" t="s">
        <v>536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537</v>
      </c>
      <c r="AL51" s="358"/>
      <c r="AM51" s="366">
        <v>5054948</v>
      </c>
      <c r="AN51" s="367">
        <v>3429408</v>
      </c>
      <c r="AO51" s="368">
        <v>106.8</v>
      </c>
      <c r="AP51" s="369">
        <v>310300</v>
      </c>
      <c r="AQ51" s="370">
        <v>10.6</v>
      </c>
      <c r="AR51" s="371">
        <v>96.2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538</v>
      </c>
      <c r="AM52" s="374">
        <v>181463</v>
      </c>
      <c r="AN52" s="375">
        <v>123109</v>
      </c>
      <c r="AO52" s="376">
        <v>11.4</v>
      </c>
      <c r="AP52" s="377">
        <v>157576</v>
      </c>
      <c r="AQ52" s="378">
        <v>23.8</v>
      </c>
      <c r="AR52" s="379">
        <v>-12.4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539</v>
      </c>
      <c r="AL53" s="358"/>
      <c r="AM53" s="366">
        <v>3343051</v>
      </c>
      <c r="AN53" s="367">
        <v>2318343</v>
      </c>
      <c r="AO53" s="368">
        <v>-32.4</v>
      </c>
      <c r="AP53" s="369">
        <v>317319</v>
      </c>
      <c r="AQ53" s="370">
        <v>2.2999999999999998</v>
      </c>
      <c r="AR53" s="371">
        <v>-34.700000000000003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538</v>
      </c>
      <c r="AM54" s="374">
        <v>159843</v>
      </c>
      <c r="AN54" s="375">
        <v>110848</v>
      </c>
      <c r="AO54" s="376">
        <v>-10</v>
      </c>
      <c r="AP54" s="377">
        <v>164214</v>
      </c>
      <c r="AQ54" s="378">
        <v>4.2</v>
      </c>
      <c r="AR54" s="379">
        <v>-14.2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540</v>
      </c>
      <c r="AL55" s="358"/>
      <c r="AM55" s="366">
        <v>1997310</v>
      </c>
      <c r="AN55" s="367">
        <v>1407548</v>
      </c>
      <c r="AO55" s="368">
        <v>-39.299999999999997</v>
      </c>
      <c r="AP55" s="369">
        <v>289738</v>
      </c>
      <c r="AQ55" s="370">
        <v>-8.6999999999999993</v>
      </c>
      <c r="AR55" s="371">
        <v>-30.6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538</v>
      </c>
      <c r="AM56" s="374">
        <v>111509</v>
      </c>
      <c r="AN56" s="375">
        <v>78583</v>
      </c>
      <c r="AO56" s="376">
        <v>-29.1</v>
      </c>
      <c r="AP56" s="377">
        <v>156238</v>
      </c>
      <c r="AQ56" s="378">
        <v>-4.9000000000000004</v>
      </c>
      <c r="AR56" s="379">
        <v>-24.2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541</v>
      </c>
      <c r="AL57" s="358"/>
      <c r="AM57" s="366">
        <v>1975021</v>
      </c>
      <c r="AN57" s="367">
        <v>1402714</v>
      </c>
      <c r="AO57" s="368">
        <v>-0.3</v>
      </c>
      <c r="AP57" s="369">
        <v>316937</v>
      </c>
      <c r="AQ57" s="370">
        <v>9.4</v>
      </c>
      <c r="AR57" s="371">
        <v>-9.6999999999999993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538</v>
      </c>
      <c r="AM58" s="374">
        <v>240006</v>
      </c>
      <c r="AN58" s="375">
        <v>170459</v>
      </c>
      <c r="AO58" s="376">
        <v>116.9</v>
      </c>
      <c r="AP58" s="377">
        <v>199150</v>
      </c>
      <c r="AQ58" s="378">
        <v>27.5</v>
      </c>
      <c r="AR58" s="379">
        <v>89.4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542</v>
      </c>
      <c r="AL59" s="358"/>
      <c r="AM59" s="366">
        <v>2914353</v>
      </c>
      <c r="AN59" s="367">
        <v>2122617</v>
      </c>
      <c r="AO59" s="368">
        <v>51.3</v>
      </c>
      <c r="AP59" s="369">
        <v>332350</v>
      </c>
      <c r="AQ59" s="370">
        <v>4.9000000000000004</v>
      </c>
      <c r="AR59" s="371">
        <v>46.4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538</v>
      </c>
      <c r="AM60" s="374">
        <v>302696</v>
      </c>
      <c r="AN60" s="375">
        <v>220463</v>
      </c>
      <c r="AO60" s="376">
        <v>29.3</v>
      </c>
      <c r="AP60" s="377">
        <v>200453</v>
      </c>
      <c r="AQ60" s="378">
        <v>0.7</v>
      </c>
      <c r="AR60" s="379">
        <v>28.6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543</v>
      </c>
      <c r="AL61" s="380"/>
      <c r="AM61" s="381">
        <v>3056937</v>
      </c>
      <c r="AN61" s="382">
        <v>2136126</v>
      </c>
      <c r="AO61" s="383">
        <v>17.2</v>
      </c>
      <c r="AP61" s="384">
        <v>313329</v>
      </c>
      <c r="AQ61" s="385">
        <v>3.7</v>
      </c>
      <c r="AR61" s="371">
        <v>13.5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538</v>
      </c>
      <c r="AM62" s="374">
        <v>199103</v>
      </c>
      <c r="AN62" s="375">
        <v>140692</v>
      </c>
      <c r="AO62" s="376">
        <v>23.7</v>
      </c>
      <c r="AP62" s="377">
        <v>175526</v>
      </c>
      <c r="AQ62" s="378">
        <v>10.3</v>
      </c>
      <c r="AR62" s="379">
        <v>13.4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xGJ23/aYThZzLasUDTHKj7crQ+SBlWf/hfS+eOLw0K19ua+/E1EJLDVNgzlmWCBmEu2WDvTX5Fz1DBpiMqjSVw==" saltValue="KB8XMekGaO7Z2h5aCM3WJ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C20" sqref="AC20:AG2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545</v>
      </c>
    </row>
    <row r="120" spans="125:125" ht="13.5" hidden="1" customHeight="1" x14ac:dyDescent="0.15"/>
    <row r="121" spans="125:125" ht="13.5" hidden="1" customHeight="1" x14ac:dyDescent="0.15">
      <c r="DU121" s="292"/>
    </row>
  </sheetData>
  <sheetProtection algorithmName="SHA-512" hashValue="iviG1KyLCCwWWS3yZTszyuM1QZD5hXSEY9JqDMLhe+bv/sRhkZFNJk6JyzB6Mpj5y7W5tSIdy5fx0hJcF0k0/g==" saltValue="Wh0vSNiya55YCuqj2aq9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Normal="100" zoomScaleSheetLayoutView="55" workbookViewId="0">
      <selection activeCell="AC20" sqref="AC20:AG20"/>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546</v>
      </c>
    </row>
  </sheetData>
  <sheetProtection algorithmName="SHA-512" hashValue="qBbjPWa54nU4o/tdjWDxXqIRzx+uRKnnu/kQVoIbW7ln0ifDtHSdaF1++q/GLj2pmHAMG5f5iNq4OQPKTCnyCQ==" saltValue="ihjzCDM6rrQ47XRuLOz3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election activeCell="AC20" sqref="AC20:AG2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00" t="s">
        <v>3</v>
      </c>
      <c r="D47" s="1200"/>
      <c r="E47" s="1201"/>
      <c r="F47" s="11">
        <v>78.2</v>
      </c>
      <c r="G47" s="12">
        <v>76.849999999999994</v>
      </c>
      <c r="H47" s="12">
        <v>56.07</v>
      </c>
      <c r="I47" s="12">
        <v>63.94</v>
      </c>
      <c r="J47" s="13">
        <v>67.7</v>
      </c>
    </row>
    <row r="48" spans="2:10" ht="57.75" customHeight="1" x14ac:dyDescent="0.15">
      <c r="B48" s="14"/>
      <c r="C48" s="1202" t="s">
        <v>4</v>
      </c>
      <c r="D48" s="1202"/>
      <c r="E48" s="1203"/>
      <c r="F48" s="15">
        <v>4.76</v>
      </c>
      <c r="G48" s="16">
        <v>3.36</v>
      </c>
      <c r="H48" s="16">
        <v>54.18</v>
      </c>
      <c r="I48" s="16">
        <v>17.899999999999999</v>
      </c>
      <c r="J48" s="17">
        <v>6.05</v>
      </c>
    </row>
    <row r="49" spans="2:10" ht="57.75" customHeight="1" thickBot="1" x14ac:dyDescent="0.2">
      <c r="B49" s="18"/>
      <c r="C49" s="1204" t="s">
        <v>5</v>
      </c>
      <c r="D49" s="1204"/>
      <c r="E49" s="1205"/>
      <c r="F49" s="19" t="s">
        <v>552</v>
      </c>
      <c r="G49" s="20" t="s">
        <v>553</v>
      </c>
      <c r="H49" s="20">
        <v>24.8</v>
      </c>
      <c r="I49" s="20" t="s">
        <v>554</v>
      </c>
      <c r="J49" s="21" t="s">
        <v>555</v>
      </c>
    </row>
    <row r="50" spans="2:10" ht="13.5" customHeight="1" x14ac:dyDescent="0.15"/>
  </sheetData>
  <sheetProtection algorithmName="SHA-512" hashValue="tywLnEmffpmw7GOPdBDKsr2ahsGSOgyou49wroAc1BTvtCTfySTmnwUzEIBOSQ2Mvm7oh9v315l/MeKrouljvw==" saltValue="q52BXslsJL/+Siqf6Q/F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2022-09-13T04:01:26Z</cp:lastPrinted>
  <dcterms:created xsi:type="dcterms:W3CDTF">2022-02-02T03:55:25Z</dcterms:created>
  <dcterms:modified xsi:type="dcterms:W3CDTF">2022-09-13T04:07:05Z</dcterms:modified>
  <cp:category/>
</cp:coreProperties>
</file>